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Сеть\Размещ Реестра на сайте\2021 год\За 2 кв. 2021 г\"/>
    </mc:Choice>
  </mc:AlternateContent>
  <bookViews>
    <workbookView xWindow="360" yWindow="135" windowWidth="12435" windowHeight="8250"/>
  </bookViews>
  <sheets>
    <sheet name="Лист1" sheetId="1" r:id="rId1"/>
  </sheets>
  <externalReferences>
    <externalReference r:id="rId2"/>
    <externalReference r:id="rId3"/>
  </externalReferences>
  <calcPr calcId="162913"/>
</workbook>
</file>

<file path=xl/calcChain.xml><?xml version="1.0" encoding="utf-8"?>
<calcChain xmlns="http://schemas.openxmlformats.org/spreadsheetml/2006/main">
  <c r="C1094" i="1" l="1"/>
  <c r="D1094" i="1"/>
  <c r="AQ893" i="1"/>
  <c r="AP893" i="1"/>
  <c r="AO893" i="1"/>
  <c r="AN893" i="1"/>
  <c r="AM893" i="1"/>
  <c r="AL893" i="1"/>
  <c r="AK893" i="1"/>
  <c r="AJ893" i="1"/>
  <c r="AI893" i="1"/>
  <c r="AH893" i="1"/>
  <c r="AG893" i="1"/>
  <c r="AF893" i="1"/>
  <c r="AE893" i="1"/>
  <c r="AD893" i="1"/>
  <c r="AC893" i="1"/>
  <c r="AB893" i="1"/>
  <c r="AA893" i="1"/>
  <c r="Z893" i="1"/>
  <c r="Y893" i="1"/>
  <c r="X893" i="1"/>
  <c r="W893" i="1"/>
  <c r="V893" i="1"/>
  <c r="U893" i="1"/>
  <c r="T893" i="1"/>
  <c r="S893" i="1"/>
  <c r="R893" i="1"/>
  <c r="Q893" i="1"/>
  <c r="P893" i="1"/>
  <c r="O893" i="1"/>
  <c r="N893" i="1"/>
  <c r="M893" i="1"/>
  <c r="L893" i="1"/>
  <c r="K893" i="1"/>
  <c r="J893" i="1"/>
  <c r="I893" i="1"/>
  <c r="H893" i="1"/>
  <c r="G893" i="1"/>
  <c r="F893" i="1"/>
  <c r="E893" i="1"/>
  <c r="D893" i="1"/>
  <c r="C893" i="1"/>
  <c r="Q147" i="1"/>
  <c r="P147" i="1"/>
  <c r="O147" i="1"/>
  <c r="N147" i="1"/>
  <c r="M147" i="1"/>
  <c r="K147" i="1"/>
  <c r="J147" i="1"/>
  <c r="I147" i="1"/>
  <c r="H147" i="1"/>
  <c r="G147" i="1"/>
  <c r="F147" i="1"/>
  <c r="E147" i="1"/>
  <c r="D147" i="1"/>
  <c r="Q146" i="1"/>
  <c r="P146" i="1"/>
  <c r="O146" i="1"/>
  <c r="N146" i="1"/>
  <c r="M146" i="1"/>
  <c r="L146" i="1"/>
  <c r="K146" i="1"/>
  <c r="J146" i="1"/>
  <c r="I146" i="1"/>
  <c r="H146" i="1"/>
  <c r="G146" i="1"/>
  <c r="F146" i="1"/>
  <c r="E146" i="1"/>
  <c r="D146" i="1"/>
  <c r="C146" i="1"/>
  <c r="Q145" i="1"/>
  <c r="P145" i="1"/>
  <c r="O145" i="1"/>
  <c r="N145" i="1"/>
  <c r="M145" i="1"/>
  <c r="K145" i="1"/>
  <c r="J145" i="1"/>
  <c r="I145" i="1"/>
  <c r="H145" i="1"/>
  <c r="G145" i="1"/>
  <c r="F145" i="1"/>
  <c r="E145" i="1"/>
  <c r="D145" i="1"/>
  <c r="Q144" i="1"/>
  <c r="P144" i="1"/>
  <c r="O144" i="1"/>
  <c r="N144" i="1"/>
  <c r="M144" i="1"/>
  <c r="K144" i="1"/>
  <c r="J144" i="1"/>
  <c r="I144" i="1"/>
  <c r="H144" i="1"/>
  <c r="G144" i="1"/>
  <c r="F144" i="1"/>
  <c r="E144" i="1"/>
  <c r="D144" i="1"/>
  <c r="P143" i="1"/>
  <c r="N143" i="1"/>
  <c r="M143" i="1"/>
  <c r="L143" i="1"/>
  <c r="K143" i="1"/>
  <c r="J143" i="1"/>
  <c r="I143" i="1"/>
  <c r="H143" i="1"/>
  <c r="G143" i="1"/>
  <c r="F143" i="1"/>
  <c r="D143" i="1"/>
  <c r="Q142" i="1"/>
  <c r="P142" i="1"/>
  <c r="O142" i="1"/>
  <c r="K142" i="1"/>
  <c r="J142" i="1"/>
  <c r="I142" i="1"/>
  <c r="H142" i="1"/>
  <c r="G142" i="1"/>
  <c r="F142" i="1"/>
  <c r="Q141" i="1"/>
  <c r="P141" i="1"/>
  <c r="O141" i="1"/>
  <c r="N141" i="1"/>
  <c r="K141" i="1"/>
  <c r="J141" i="1"/>
  <c r="I141" i="1"/>
  <c r="H141" i="1"/>
  <c r="G141" i="1"/>
  <c r="F141" i="1"/>
  <c r="E141" i="1"/>
  <c r="N140" i="1"/>
  <c r="M140" i="1"/>
  <c r="L140" i="1"/>
  <c r="K140" i="1"/>
  <c r="J140" i="1"/>
  <c r="I140" i="1"/>
  <c r="H140" i="1"/>
  <c r="G140" i="1"/>
  <c r="F140" i="1"/>
  <c r="F67" i="1" l="1"/>
  <c r="E67" i="1"/>
  <c r="D67" i="1"/>
  <c r="C67" i="1"/>
  <c r="J873" i="1"/>
  <c r="I873" i="1"/>
  <c r="H873" i="1"/>
  <c r="G873" i="1"/>
  <c r="F873" i="1"/>
  <c r="E873" i="1"/>
  <c r="D873" i="1"/>
  <c r="C873" i="1"/>
  <c r="I841" i="1"/>
  <c r="H841" i="1"/>
  <c r="G841" i="1"/>
  <c r="F841" i="1"/>
  <c r="I823" i="1"/>
  <c r="H823" i="1"/>
  <c r="G823" i="1"/>
  <c r="F823" i="1"/>
  <c r="I800" i="1"/>
  <c r="H800" i="1"/>
  <c r="G800" i="1"/>
  <c r="F800" i="1"/>
  <c r="I776" i="1"/>
  <c r="H776" i="1"/>
  <c r="G776" i="1"/>
  <c r="F776" i="1"/>
  <c r="I752" i="1"/>
  <c r="H752" i="1"/>
  <c r="G752" i="1"/>
  <c r="F752" i="1"/>
  <c r="I723" i="1"/>
  <c r="H723" i="1"/>
  <c r="G723" i="1"/>
  <c r="F723" i="1"/>
  <c r="I708" i="1"/>
  <c r="H708" i="1"/>
  <c r="G708" i="1"/>
  <c r="F708" i="1"/>
  <c r="I691" i="1"/>
  <c r="H691" i="1"/>
  <c r="G691" i="1"/>
  <c r="F691" i="1"/>
  <c r="I675" i="1"/>
  <c r="H675" i="1"/>
  <c r="G675" i="1"/>
  <c r="F675" i="1"/>
  <c r="I656" i="1"/>
  <c r="H656" i="1"/>
  <c r="G656" i="1"/>
  <c r="F656" i="1"/>
  <c r="I626" i="1"/>
  <c r="H626" i="1"/>
  <c r="G626" i="1"/>
  <c r="F626" i="1"/>
  <c r="I596" i="1"/>
  <c r="H596" i="1"/>
  <c r="G596" i="1"/>
  <c r="F596" i="1"/>
  <c r="I540" i="1"/>
  <c r="H540" i="1"/>
  <c r="G540" i="1"/>
  <c r="F540" i="1"/>
  <c r="E498" i="1"/>
  <c r="D498" i="1"/>
  <c r="E482" i="1"/>
  <c r="D482" i="1"/>
  <c r="E464" i="1"/>
  <c r="D464" i="1"/>
  <c r="E413" i="1"/>
  <c r="D413" i="1"/>
  <c r="O337" i="1"/>
  <c r="N337" i="1"/>
  <c r="M337" i="1"/>
  <c r="L337" i="1"/>
  <c r="K337" i="1"/>
  <c r="J337" i="1"/>
  <c r="I337" i="1"/>
  <c r="H337" i="1"/>
  <c r="G337" i="1"/>
  <c r="F337" i="1"/>
  <c r="O307" i="1"/>
  <c r="N307" i="1"/>
  <c r="M307" i="1"/>
  <c r="L307" i="1"/>
  <c r="K307" i="1"/>
  <c r="J307" i="1"/>
  <c r="I307" i="1"/>
  <c r="H307" i="1"/>
  <c r="G307" i="1"/>
  <c r="F307" i="1"/>
  <c r="E307" i="1"/>
  <c r="D307" i="1"/>
  <c r="C307" i="1"/>
  <c r="O282" i="1"/>
  <c r="N282" i="1"/>
  <c r="M282" i="1"/>
  <c r="L282" i="1"/>
  <c r="K282" i="1"/>
  <c r="J282" i="1"/>
  <c r="I282" i="1"/>
  <c r="H282" i="1"/>
  <c r="G282" i="1"/>
  <c r="F282" i="1"/>
  <c r="E282" i="1"/>
  <c r="D282" i="1"/>
  <c r="C282" i="1"/>
  <c r="H199" i="1"/>
  <c r="F199" i="1"/>
  <c r="E1029" i="1" l="1"/>
  <c r="C1029" i="1"/>
  <c r="D105" i="1" l="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C105" i="1"/>
  <c r="G188" i="1" l="1"/>
  <c r="E174" i="1"/>
  <c r="G174" i="1"/>
  <c r="I174" i="1"/>
  <c r="K174" i="1"/>
  <c r="M174" i="1"/>
  <c r="E175" i="1"/>
  <c r="G175" i="1"/>
  <c r="I175" i="1"/>
  <c r="K175" i="1"/>
  <c r="M175" i="1"/>
  <c r="E176" i="1"/>
  <c r="G176" i="1"/>
  <c r="I176" i="1"/>
  <c r="K176" i="1"/>
  <c r="M176" i="1"/>
  <c r="E177" i="1"/>
  <c r="G177" i="1"/>
  <c r="I177" i="1"/>
  <c r="K177" i="1"/>
  <c r="M177" i="1"/>
  <c r="E178" i="1"/>
  <c r="G178" i="1"/>
  <c r="I178" i="1"/>
  <c r="K178" i="1"/>
  <c r="M178" i="1"/>
  <c r="E179" i="1"/>
  <c r="I179" i="1"/>
  <c r="K179" i="1"/>
  <c r="M179" i="1"/>
  <c r="E180" i="1"/>
  <c r="G180" i="1"/>
  <c r="I180" i="1"/>
  <c r="K180" i="1"/>
  <c r="M180" i="1"/>
  <c r="E181" i="1"/>
  <c r="G181" i="1"/>
  <c r="I181" i="1"/>
  <c r="K181" i="1"/>
  <c r="M181" i="1"/>
  <c r="E182" i="1"/>
  <c r="G182" i="1"/>
  <c r="I182" i="1"/>
  <c r="K182" i="1"/>
  <c r="M182" i="1"/>
  <c r="E183" i="1"/>
  <c r="G183" i="1"/>
  <c r="I183" i="1"/>
  <c r="K183" i="1"/>
  <c r="M183" i="1"/>
  <c r="E184" i="1"/>
  <c r="G184" i="1"/>
  <c r="I184" i="1"/>
  <c r="K184" i="1"/>
  <c r="M184" i="1"/>
  <c r="E185" i="1"/>
  <c r="G185" i="1"/>
  <c r="I185" i="1"/>
  <c r="K185" i="1"/>
  <c r="M185" i="1"/>
  <c r="E186" i="1"/>
  <c r="G186" i="1"/>
  <c r="I186" i="1"/>
  <c r="K186" i="1"/>
  <c r="M186" i="1"/>
  <c r="E187" i="1"/>
  <c r="G187" i="1"/>
  <c r="I187" i="1"/>
  <c r="K187" i="1"/>
  <c r="M187" i="1"/>
  <c r="E188" i="1"/>
  <c r="I188" i="1"/>
  <c r="K188" i="1"/>
  <c r="M188" i="1"/>
  <c r="E189" i="1"/>
  <c r="G189" i="1"/>
  <c r="I189" i="1"/>
  <c r="K189" i="1"/>
  <c r="M189" i="1"/>
  <c r="E190" i="1"/>
  <c r="G190" i="1"/>
  <c r="I190" i="1"/>
  <c r="K190" i="1"/>
  <c r="M190" i="1"/>
  <c r="E191" i="1"/>
  <c r="G191" i="1"/>
  <c r="I191" i="1"/>
  <c r="K191" i="1"/>
  <c r="M191" i="1"/>
  <c r="E192" i="1"/>
  <c r="G192" i="1"/>
  <c r="I192" i="1"/>
  <c r="K192" i="1"/>
  <c r="M192" i="1"/>
  <c r="E193" i="1"/>
  <c r="G193" i="1"/>
  <c r="I193" i="1"/>
  <c r="K193" i="1"/>
  <c r="M193" i="1"/>
  <c r="E194" i="1"/>
  <c r="G194" i="1"/>
  <c r="I194" i="1"/>
  <c r="K194" i="1"/>
  <c r="M194" i="1"/>
  <c r="E195" i="1"/>
  <c r="G195" i="1"/>
  <c r="I195" i="1"/>
  <c r="K195" i="1"/>
  <c r="M195" i="1"/>
  <c r="E196" i="1"/>
  <c r="G196" i="1"/>
  <c r="I196" i="1"/>
  <c r="K196" i="1"/>
  <c r="M196" i="1"/>
  <c r="E197" i="1"/>
  <c r="G197" i="1"/>
  <c r="I197" i="1"/>
  <c r="K197" i="1"/>
  <c r="M197" i="1"/>
  <c r="E198" i="1"/>
  <c r="G198" i="1"/>
  <c r="I198" i="1"/>
  <c r="K198" i="1"/>
  <c r="M198" i="1"/>
  <c r="C199" i="1"/>
  <c r="M199" i="1" s="1"/>
  <c r="D199" i="1"/>
  <c r="D201" i="1" s="1"/>
  <c r="H201" i="1"/>
  <c r="J199" i="1"/>
  <c r="J201" i="1"/>
  <c r="L201" i="1"/>
  <c r="Y31" i="1"/>
  <c r="X31" i="1"/>
  <c r="V31" i="1"/>
  <c r="U31" i="1"/>
  <c r="T31" i="1"/>
  <c r="S31" i="1"/>
  <c r="R31" i="1"/>
  <c r="Q31" i="1"/>
  <c r="P31" i="1"/>
  <c r="H31" i="1"/>
  <c r="L29" i="1"/>
  <c r="G29" i="1"/>
  <c r="E29" i="1"/>
  <c r="D29" i="1"/>
  <c r="C29" i="1"/>
  <c r="L28" i="1"/>
  <c r="G28" i="1"/>
  <c r="L27" i="1"/>
  <c r="I27" i="1"/>
  <c r="G27" i="1"/>
  <c r="E27" i="1"/>
  <c r="D27" i="1"/>
  <c r="C27" i="1"/>
  <c r="G26" i="1"/>
  <c r="E26" i="1"/>
  <c r="D26" i="1"/>
  <c r="C26" i="1"/>
  <c r="M25" i="1"/>
  <c r="M31" i="1" s="1"/>
  <c r="I25" i="1"/>
  <c r="F31" i="1"/>
  <c r="L24" i="1"/>
  <c r="G24" i="1"/>
  <c r="E24" i="1"/>
  <c r="D24" i="1"/>
  <c r="C24" i="1"/>
  <c r="L23" i="1"/>
  <c r="G23" i="1"/>
  <c r="E23" i="1"/>
  <c r="D23" i="1"/>
  <c r="C23" i="1"/>
  <c r="W31" i="1"/>
  <c r="L22" i="1"/>
  <c r="G22" i="1"/>
  <c r="L21" i="1"/>
  <c r="G21" i="1"/>
  <c r="E21" i="1"/>
  <c r="D21" i="1"/>
  <c r="C21" i="1"/>
  <c r="L20" i="1"/>
  <c r="G20" i="1"/>
  <c r="E20" i="1"/>
  <c r="D20" i="1"/>
  <c r="C20" i="1"/>
  <c r="L19" i="1"/>
  <c r="G19" i="1"/>
  <c r="E19" i="1"/>
  <c r="D19" i="1"/>
  <c r="C19" i="1"/>
  <c r="L18" i="1"/>
  <c r="G18" i="1"/>
  <c r="E18" i="1"/>
  <c r="D18" i="1"/>
  <c r="C18" i="1"/>
  <c r="J31" i="1"/>
  <c r="G17" i="1"/>
  <c r="E17" i="1"/>
  <c r="D17" i="1"/>
  <c r="G16" i="1"/>
  <c r="E16" i="1"/>
  <c r="D16" i="1"/>
  <c r="C16" i="1"/>
  <c r="L15" i="1"/>
  <c r="G15" i="1"/>
  <c r="E15" i="1"/>
  <c r="D15" i="1"/>
  <c r="C15" i="1"/>
  <c r="L14" i="1"/>
  <c r="G14" i="1"/>
  <c r="G13" i="1"/>
  <c r="E13" i="1"/>
  <c r="D13" i="1"/>
  <c r="C13" i="1"/>
  <c r="L12" i="1"/>
  <c r="G12" i="1"/>
  <c r="L11" i="1"/>
  <c r="K199" i="1" l="1"/>
  <c r="C201" i="1"/>
  <c r="I199" i="1"/>
  <c r="E199" i="1"/>
  <c r="G31" i="1"/>
  <c r="K31" i="1"/>
  <c r="O31" i="1"/>
  <c r="C31" i="1"/>
  <c r="E31" i="1"/>
  <c r="I31" i="1"/>
  <c r="L31" i="1"/>
  <c r="N31" i="1"/>
  <c r="D31" i="1"/>
  <c r="E201" i="1" l="1"/>
  <c r="M201" i="1"/>
  <c r="K201" i="1"/>
  <c r="F201" i="1" l="1"/>
  <c r="G199" i="1"/>
</calcChain>
</file>

<file path=xl/sharedStrings.xml><?xml version="1.0" encoding="utf-8"?>
<sst xmlns="http://schemas.openxmlformats.org/spreadsheetml/2006/main" count="3123" uniqueCount="687">
  <si>
    <t>Форма 1.6. (КВР)</t>
  </si>
  <si>
    <t xml:space="preserve">ДОКУМЕНТИРОВАННАЯ ИНФОРМАЦИЯ  О КОЛИЧЕСТВЕ ВИДОВ ОХОТНИЧЬИХ РЕСУРСОВ, ОБИТАЮЩИХ
                НА ТЕРРИТОРИИ СУБЪЕКТА РОССИЙСКОЙ ФЕДЕРАЦИИ
          </t>
  </si>
  <si>
    <t>Копытные животные, общее количество видов</t>
  </si>
  <si>
    <t>Медведи, общее количество видов</t>
  </si>
  <si>
    <t>Пушные животные, общее количество видов</t>
  </si>
  <si>
    <t>Птицы, общее количество видов</t>
  </si>
  <si>
    <t>Форма 1.4. (ГР)</t>
  </si>
  <si>
    <t>Наименование субъекта Российской Федерации: Республика Крым</t>
  </si>
  <si>
    <t>N п/п</t>
  </si>
  <si>
    <t>Вид охотничьих ресурсов</t>
  </si>
  <si>
    <t>Гибель, особей</t>
  </si>
  <si>
    <t>в том числе</t>
  </si>
  <si>
    <t>Примечания</t>
  </si>
  <si>
    <t>от болезней</t>
  </si>
  <si>
    <t>в дорожно-транспортных происшествиях</t>
  </si>
  <si>
    <t>от незаконной охоты</t>
  </si>
  <si>
    <t>по другим причинам</t>
  </si>
  <si>
    <t>Всего</t>
  </si>
  <si>
    <t>до 1 года &lt;*&gt;</t>
  </si>
  <si>
    <t>старше 1 года &lt;*&gt;</t>
  </si>
  <si>
    <t>Кабан</t>
  </si>
  <si>
    <t>Косуля европейская</t>
  </si>
  <si>
    <t>Заяц-русак</t>
  </si>
  <si>
    <t>Фазан</t>
  </si>
  <si>
    <t>Серая куропатка</t>
  </si>
  <si>
    <t>Вяхирь</t>
  </si>
  <si>
    <t>Наименование муниципального района &lt;*&gt;</t>
  </si>
  <si>
    <t>Общая площадь муниципального района, тыс. га</t>
  </si>
  <si>
    <t>Общая площадь охотничьих угодий</t>
  </si>
  <si>
    <t>Площадь общедоступных охотничьих угодий</t>
  </si>
  <si>
    <t>Площадь закрепленных охотничьих угодий</t>
  </si>
  <si>
    <t>Площадь особо охраняемых природных территорий</t>
  </si>
  <si>
    <t>Площадь иных территорий, не являющихся охотничьими угодьями</t>
  </si>
  <si>
    <t>тыс. га</t>
  </si>
  <si>
    <t>% от общей площади муниципального района</t>
  </si>
  <si>
    <t>Бахчисарайский</t>
  </si>
  <si>
    <t xml:space="preserve">Белогорский </t>
  </si>
  <si>
    <t>Джанкойский</t>
  </si>
  <si>
    <t>Кировский</t>
  </si>
  <si>
    <t>Красногвардейский</t>
  </si>
  <si>
    <t>Красноперекопский</t>
  </si>
  <si>
    <t>Ленинский</t>
  </si>
  <si>
    <t xml:space="preserve">Нижнегорский </t>
  </si>
  <si>
    <t>Первомайский</t>
  </si>
  <si>
    <t>Раздольненский</t>
  </si>
  <si>
    <t>Сакский</t>
  </si>
  <si>
    <t>Симферопольский</t>
  </si>
  <si>
    <t>Советский</t>
  </si>
  <si>
    <t xml:space="preserve">Черноморский </t>
  </si>
  <si>
    <t>Городской округ Алушта</t>
  </si>
  <si>
    <t>Городской округ Армянск</t>
  </si>
  <si>
    <t>Городской округ Джанкой</t>
  </si>
  <si>
    <t xml:space="preserve">Городской округ Евпатория </t>
  </si>
  <si>
    <t xml:space="preserve">Городской округ Керчь </t>
  </si>
  <si>
    <t>Городской округ Красноперекопск</t>
  </si>
  <si>
    <t>Городской округ Саки</t>
  </si>
  <si>
    <t>Городской округ Симферополь</t>
  </si>
  <si>
    <t>Городской округ Судак</t>
  </si>
  <si>
    <t>Городской округ Феодосия</t>
  </si>
  <si>
    <t>Городской округ Ялта</t>
  </si>
  <si>
    <t>Итого по субъекту Российской Федерации:</t>
  </si>
  <si>
    <t>Организационно-правовая форма &lt;*&gt;</t>
  </si>
  <si>
    <t>Почтовый адрес, номер контактного телефона, адрес электронной почты</t>
  </si>
  <si>
    <t>дата выдачи</t>
  </si>
  <si>
    <t>всего</t>
  </si>
  <si>
    <t>Общество с ограниченной ответственностью "Охотничий клуб "Партизан"</t>
  </si>
  <si>
    <t xml:space="preserve">Общество с ограниченной ответственностью </t>
  </si>
  <si>
    <t>9102055781 09.12.2014</t>
  </si>
  <si>
    <t xml:space="preserve">Государственное автономное учреждение </t>
  </si>
  <si>
    <t>Государственное автономное учреждение  Республики Крым  "Раздольненское лесоохотничье хозяйство"</t>
  </si>
  <si>
    <t xml:space="preserve">9106003495 11.12.2014 </t>
  </si>
  <si>
    <t xml:space="preserve">Общество с ограниченной ответственностью "Зеленый Крым" </t>
  </si>
  <si>
    <t xml:space="preserve">297578, Республика Крым, Симферопольский район, 
с. Привольное, ул. Лесная, 3Б лит. А, +79787569007, dozvil.ark@mail.ru
</t>
  </si>
  <si>
    <t xml:space="preserve">9102049812 14.10.2015
</t>
  </si>
  <si>
    <t>Общество с ограниченной ответственностью "Симферопольское РАПО"</t>
  </si>
  <si>
    <t>9109012498 24.02.2015</t>
  </si>
  <si>
    <t>Общество с ограниченной ответственностью "Клуб охотников "Красногорье"</t>
  </si>
  <si>
    <t>9102047692 27.11.2014</t>
  </si>
  <si>
    <t xml:space="preserve">Общественная организация </t>
  </si>
  <si>
    <t>298475, Республика Крым, Бахчисарайский район с. Соколиное, местность "Урочище Чайное", дом 1, +79788290659, ryabov.grand.1@ya.ru</t>
  </si>
  <si>
    <t xml:space="preserve">9104005105 12.02.2015 </t>
  </si>
  <si>
    <t>Республиканская общественная организация охотников Крыма "Клуб "Артемида"</t>
  </si>
  <si>
    <t>9103069346 27.02.2015</t>
  </si>
  <si>
    <t>Общественная организация "Керченский клуб "Охотник"</t>
  </si>
  <si>
    <t>9111016027 20.03.2015</t>
  </si>
  <si>
    <t>295023, Республика Крым, г.Симферополь , ул.Ялтинская, №38, +79787917989, rookroor@yandex.ru</t>
  </si>
  <si>
    <t>9102020933 20.08.2014</t>
  </si>
  <si>
    <t>Общество с ограниченной ответственностью "Добровская долина"</t>
  </si>
  <si>
    <t>9102049788 01.12.2014</t>
  </si>
  <si>
    <t>Общество с ограниченной ответственностью "Охотничий клуб "Кермен"</t>
  </si>
  <si>
    <t>9104000516 03.09.2014</t>
  </si>
  <si>
    <t>9109012561 11.03.15</t>
  </si>
  <si>
    <t>Государственное автономное учреждение  Республики Крым  "Старокрымское лесоохотничье хозяйство"</t>
  </si>
  <si>
    <t>9108117297 27.12.2014</t>
  </si>
  <si>
    <t>Государственное бюджетное учреждение  Республики Крым  "Охотничье хозяйство "Холодная гора"</t>
  </si>
  <si>
    <t xml:space="preserve">Государственное бюджетное учреждение </t>
  </si>
  <si>
    <t>9109006624 11.12.2014</t>
  </si>
  <si>
    <t>Региональная общественная организация "Общество  военных охотников Республики Крым"</t>
  </si>
  <si>
    <t xml:space="preserve">9102029439 01.10.2014 </t>
  </si>
  <si>
    <t>Общество с ограниченной ответственностью "Охотничий клуб "Бурульча"</t>
  </si>
  <si>
    <t>9109006310 10.12.2014</t>
  </si>
  <si>
    <t>Государственное автономное учреждение  Республики Крым  "Алуштинское лесоохотничье хозяйство"</t>
  </si>
  <si>
    <t>9101005033 12.12.2014</t>
  </si>
  <si>
    <t>Крымская региональная общественная организация "Общество охотников и рыболовов "Кречет"</t>
  </si>
  <si>
    <t>9111016443 06.04.2015</t>
  </si>
  <si>
    <t>Местная общественная организация "Клуб охотников и рыболовов в Джанкойском районе "Золотой фазан"</t>
  </si>
  <si>
    <t>296131, Республика Крым, Джанкойский р-н, с.Колоски, ул.Ленина, 133-Д, +79788400277,  koloski17@yandex.ru</t>
  </si>
  <si>
    <t>9105011503 05.02.2015</t>
  </si>
  <si>
    <t>Джанкойская районная общественная организация "Клуб охотников и рыболовов "Сокол"</t>
  </si>
  <si>
    <t>296183, Республика Крым, Джанкойский р-н, с.Рощино, ул.Переездчикова, 36, +79788723611, Oax2011g@mail.ru</t>
  </si>
  <si>
    <t>9105002820 14.11.2014</t>
  </si>
  <si>
    <t>Форма 3.1. (ЮЛ, ИП)</t>
  </si>
  <si>
    <t>Форма 3.2. (СО)</t>
  </si>
  <si>
    <t>Наименование организации</t>
  </si>
  <si>
    <t>Код вида продукции &lt;**&gt;</t>
  </si>
  <si>
    <t>Виды деятельности (указать только в сфере охотничьего хозяйства)</t>
  </si>
  <si>
    <t>Примечание</t>
  </si>
  <si>
    <t xml:space="preserve"> -</t>
  </si>
  <si>
    <t>Форма 4.7. (НД)</t>
  </si>
  <si>
    <t>Наименование охотничьих угодий или иных территорий</t>
  </si>
  <si>
    <t>Добыто незаконно охотничьих ресурсов, особей</t>
  </si>
  <si>
    <t>Копытные животные</t>
  </si>
  <si>
    <t>Пушные животные</t>
  </si>
  <si>
    <t>Косуля сибирская</t>
  </si>
  <si>
    <t>Благородный олень</t>
  </si>
  <si>
    <t>Пятнистый олень</t>
  </si>
  <si>
    <t>Лань</t>
  </si>
  <si>
    <t>Муфлон</t>
  </si>
  <si>
    <t>Сайгак</t>
  </si>
  <si>
    <t>Волк</t>
  </si>
  <si>
    <t>Шакал</t>
  </si>
  <si>
    <t>Лисица</t>
  </si>
  <si>
    <t>Енотовидная собака</t>
  </si>
  <si>
    <t>Барсук</t>
  </si>
  <si>
    <t>Куница каменная</t>
  </si>
  <si>
    <t>Сурок-байбак</t>
  </si>
  <si>
    <t>Сурок серый</t>
  </si>
  <si>
    <t>Сурок-тарбаган</t>
  </si>
  <si>
    <t>Сурок черношапочный</t>
  </si>
  <si>
    <t>Суслики</t>
  </si>
  <si>
    <t>Белки</t>
  </si>
  <si>
    <t>Хомяки</t>
  </si>
  <si>
    <t>Ондатра</t>
  </si>
  <si>
    <t>Вальдшнеп</t>
  </si>
  <si>
    <t>Куропатка серая</t>
  </si>
  <si>
    <t>Голубь сизый</t>
  </si>
  <si>
    <t>Клинтух</t>
  </si>
  <si>
    <t>Горлица кольчатая</t>
  </si>
  <si>
    <t>Горлица обыкновенная</t>
  </si>
  <si>
    <t>Перепел обыкновенный</t>
  </si>
  <si>
    <t>Бекас обыкновенный</t>
  </si>
  <si>
    <t>Гуменник</t>
  </si>
  <si>
    <t>Гусь серый</t>
  </si>
  <si>
    <t>Кряква</t>
  </si>
  <si>
    <t>Чирок-свистунок</t>
  </si>
  <si>
    <t>Чирок-трескунок</t>
  </si>
  <si>
    <t>Серая утка</t>
  </si>
  <si>
    <t>Свиязь</t>
  </si>
  <si>
    <t>Красноголовый нырок</t>
  </si>
  <si>
    <t>Хохлатая чернеть</t>
  </si>
  <si>
    <t>Огарь</t>
  </si>
  <si>
    <t>Шилохвость</t>
  </si>
  <si>
    <t>Широконоска</t>
  </si>
  <si>
    <t>Пеганка</t>
  </si>
  <si>
    <t>Улиты</t>
  </si>
  <si>
    <t>Чибис</t>
  </si>
  <si>
    <t>Турухтан</t>
  </si>
  <si>
    <t>Травник</t>
  </si>
  <si>
    <t>Камнешарка</t>
  </si>
  <si>
    <t>Коростель</t>
  </si>
  <si>
    <t>Кеклик</t>
  </si>
  <si>
    <t>Кроншнеп большой</t>
  </si>
  <si>
    <t>Лысуха</t>
  </si>
  <si>
    <t>ГБУ РК "ОХ "Холодная гора"</t>
  </si>
  <si>
    <t>ООО "Клуб охотников "Красногорье"</t>
  </si>
  <si>
    <t>Форма 5.1. (ВР)</t>
  </si>
  <si>
    <t>Содержание и разведение охотничьих ресурсов в полувольных условиях и искусственно созданной среде обитания</t>
  </si>
  <si>
    <t>Наименование юридического лица или индивидуального предпринимателя</t>
  </si>
  <si>
    <t>Количество, особей</t>
  </si>
  <si>
    <t>Площадь вольера, га</t>
  </si>
  <si>
    <t>Разрешение на содержание и разведение охотничьих ресурсов в полувольных условиях и искусственно созданной среде обитания</t>
  </si>
  <si>
    <t>серия и номер</t>
  </si>
  <si>
    <t>срок действия, до</t>
  </si>
  <si>
    <t>Форма 5.2. (РЧ)</t>
  </si>
  <si>
    <t>Причины регулирования численности</t>
  </si>
  <si>
    <t>Реквизиты решения органа исполнительной власти субъекта Российской Федерации (дата, номер, наименование органа, принявшего решение о регулировании численности)</t>
  </si>
  <si>
    <t>Количество добытых, особей</t>
  </si>
  <si>
    <t>Сроки проведения мероприятий</t>
  </si>
  <si>
    <t>самцов</t>
  </si>
  <si>
    <t>самок</t>
  </si>
  <si>
    <t>лисица</t>
  </si>
  <si>
    <t>волк</t>
  </si>
  <si>
    <t>КРОО КО "Зеленогорец"</t>
  </si>
  <si>
    <t>ООО "Охотничий клуб "Кермен"</t>
  </si>
  <si>
    <t>ООО "Симферопольское РАПО"</t>
  </si>
  <si>
    <t>Форма 5.3. (ВО)</t>
  </si>
  <si>
    <t>Основание для введения ограничений</t>
  </si>
  <si>
    <t>Сроки</t>
  </si>
  <si>
    <t>Название и реквизиты документа</t>
  </si>
  <si>
    <t>Дата согласования с уполномоченным федеральным органом исполнительной власти</t>
  </si>
  <si>
    <t xml:space="preserve">Копытные животные, пушные животные, пернатая дичь </t>
  </si>
  <si>
    <t xml:space="preserve">Запрет на осуществление промысловой охоты и охоты в целях обеспечения ведения традиционного образа жизни и осуществления традиционной хозяйственной деятельности  </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</si>
  <si>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  </t>
  </si>
  <si>
    <t xml:space="preserve">Все охотничьи угодья на территории Республики Крым, за исключением особо охраняемых природных территорий федерального значения </t>
  </si>
  <si>
    <t>Постоянно</t>
  </si>
  <si>
    <t>Все охотничьи угодья на территории Республики Крым, за исключением особо охраняемых природных территорий федерального значения</t>
  </si>
  <si>
    <t xml:space="preserve">Копытные животные </t>
  </si>
  <si>
    <t xml:space="preserve">Все закрепленные охотничьи угодья Республики Крым, за исключением особо охраняемых природных территорий федерального значения </t>
  </si>
  <si>
    <t xml:space="preserve">Все общедоступные охотничьи угодья Республики Крым, за исключением особо охраняемых природных территорий федерального значения </t>
  </si>
  <si>
    <t xml:space="preserve">Пернатая дичь </t>
  </si>
  <si>
    <t>ООО "Охотничий клуб "Партизан"</t>
  </si>
  <si>
    <t>ООО "Клуб охотников "Бурульча"</t>
  </si>
  <si>
    <t>Форма 8.1. (ИО)</t>
  </si>
  <si>
    <t>Количество охотников, чел.</t>
  </si>
  <si>
    <t>Вид (виды) охотничьих ресурсов, добытых иностранными охотниками</t>
  </si>
  <si>
    <t>Добыто, особей</t>
  </si>
  <si>
    <t>Итого по субъекту Российской Федерации: &lt;*&gt;</t>
  </si>
  <si>
    <t>Форма 8.2. (Д-НИО)</t>
  </si>
  <si>
    <t xml:space="preserve">ДОКУМЕНТИРОВАННАЯ ИНФОРМАЦИЯ О ДОБЫЧЕ ОХОТНИЧЬИХ РЕСУРСОВ ПРИ ОСУЩЕСТВЛЕНИИ ОХОТЫ В ЦЕЛЯХ НАУЧНО-ИССЛЕДОВАТЕЛЬСКОЙ, ОБРАЗОВАТЕЛЬНОЙ ДЕЯТЕЛЬНОСТИ                                                                                                                                                                               </t>
  </si>
  <si>
    <t>Наименование получателя разрешения на добычу охотничьих ресурсов (научная, образовательная организации)</t>
  </si>
  <si>
    <t>Наименование охотничьих угодий или иных территорий, в которых осуществляется охота</t>
  </si>
  <si>
    <t>Выдано разрешений на добычу охотничьих ресурсов, шт.</t>
  </si>
  <si>
    <t>Фактически добыто, особей</t>
  </si>
  <si>
    <t>в научно-исследовательских целях</t>
  </si>
  <si>
    <t>в образовательных целях</t>
  </si>
  <si>
    <t>Форма 8.3. (НОР)</t>
  </si>
  <si>
    <t>Количество случаев нападения охотничьих ресурсов, ед.</t>
  </si>
  <si>
    <t>на человека</t>
  </si>
  <si>
    <t>на сельскохозяйственных животных</t>
  </si>
  <si>
    <t>сумма ущерба, руб.</t>
  </si>
  <si>
    <t>со смертельным исходом</t>
  </si>
  <si>
    <t>с нанесением травм</t>
  </si>
  <si>
    <t>с нанесением ущерба</t>
  </si>
  <si>
    <t>без нанесения ущерба</t>
  </si>
  <si>
    <t>Форма 8.4. (НТБ)</t>
  </si>
  <si>
    <t>Нарушения техники безопасности и несчастные случаи при осуществлении охоты, ед.</t>
  </si>
  <si>
    <t>Возбуждено дел, ед.</t>
  </si>
  <si>
    <t>общее количество случаев</t>
  </si>
  <si>
    <t>из них:</t>
  </si>
  <si>
    <t>административных</t>
  </si>
  <si>
    <t>уголовных</t>
  </si>
  <si>
    <t>с тяжкими телесными повреждениями</t>
  </si>
  <si>
    <t>Форма 8.5. (ВВ)</t>
  </si>
  <si>
    <t>Вид охотничьего ресурса</t>
  </si>
  <si>
    <t>Возмещено за вред, причиненный охотничьим ресурсам, тыс. руб. &lt;*&gt;</t>
  </si>
  <si>
    <t>Форма 2.1. (ОУ)</t>
  </si>
  <si>
    <t>Форма 1.1. (ЧМ)</t>
  </si>
  <si>
    <t>Форма 1.2. (ЧП)</t>
  </si>
  <si>
    <t>Виды охотничьих ресурсов, особей</t>
  </si>
  <si>
    <t>Форма 1.3. (ПЛ)</t>
  </si>
  <si>
    <t>Всего добыто самок, особей</t>
  </si>
  <si>
    <t>Добыто самок по возрастным категориям, особей</t>
  </si>
  <si>
    <t>до 1 года</t>
  </si>
  <si>
    <t>от 1 года до 2 лет</t>
  </si>
  <si>
    <t>старше 2 лет</t>
  </si>
  <si>
    <t>яловых</t>
  </si>
  <si>
    <t>стельных</t>
  </si>
  <si>
    <t>1 эмбрион</t>
  </si>
  <si>
    <t>2 эмбриона</t>
  </si>
  <si>
    <t>3 эмбриона и более</t>
  </si>
  <si>
    <t>1.</t>
  </si>
  <si>
    <t>Олень благородный</t>
  </si>
  <si>
    <t>Большой  белолобый Гусь</t>
  </si>
  <si>
    <t xml:space="preserve">Камышница </t>
  </si>
  <si>
    <t>Форма 4.1. (ДК)</t>
  </si>
  <si>
    <t>Квота добычи, особей</t>
  </si>
  <si>
    <t>Всего добыто, особей &lt;***&gt;</t>
  </si>
  <si>
    <t>Добыто копытных животных по возрастным и половым категориям, особей</t>
  </si>
  <si>
    <t>старше 1 года</t>
  </si>
  <si>
    <t>всего &lt;***&gt;</t>
  </si>
  <si>
    <t>ГАУ РК "Алуштинское лесоохотничье хозяйство"</t>
  </si>
  <si>
    <t>ООО "Добровская долина"</t>
  </si>
  <si>
    <t>ГАУ РК "Старокрымское лесоохотничье хозяйство"</t>
  </si>
  <si>
    <t>Форма 4.2. (ДП)</t>
  </si>
  <si>
    <t>Установленная квота добычи, особей &lt;**&gt;</t>
  </si>
  <si>
    <t>ГАУ РК "Раздольненское лесоохотничье хозяйство"</t>
  </si>
  <si>
    <t>Форма 4.3. (ДПТ)</t>
  </si>
  <si>
    <t>В сроки весенней охоты</t>
  </si>
  <si>
    <t>В сроки летне-осенней и осенне-зимней охоты</t>
  </si>
  <si>
    <t>Итого добыто, особей</t>
  </si>
  <si>
    <t>Количество разрешений на добычу охотничьих ресурсов, шт.</t>
  </si>
  <si>
    <t>Всего добыто, особей &lt;**&gt;</t>
  </si>
  <si>
    <t>Выдано</t>
  </si>
  <si>
    <t>Возвращено</t>
  </si>
  <si>
    <t>Форма 4.4. (ДГП)</t>
  </si>
  <si>
    <t>Форма 4.5. (ДВ)</t>
  </si>
  <si>
    <t>Добыто волков, особей</t>
  </si>
  <si>
    <t>всего &lt;*&gt;</t>
  </si>
  <si>
    <t xml:space="preserve">298510, Республика Крым, г.Алушта, пер.Заводской, 6, (36560) 3-50-17, alushtales2016@yandex.ru </t>
  </si>
  <si>
    <t>Местная общественная организация "Общество охотников и рыболовов Нижнегорского муниципального  района Республики Крым"</t>
  </si>
  <si>
    <t xml:space="preserve">297100, Республика Крым, Нижнегорский район, пгт.Нижнегорский, ул.Кренкеля, 17, +7(978)8311158, +7(3650)22-8-67, nizn.kroor@gmail.com </t>
  </si>
  <si>
    <t>9105002065 28.10.2014</t>
  </si>
  <si>
    <t>Местная общественная организация "Общество охотников и рыболовов Джанкойского муниципального  района Республики Крым"</t>
  </si>
  <si>
    <t>9105001858 27.10.2014</t>
  </si>
  <si>
    <t>Наименование муниципального района</t>
  </si>
  <si>
    <t>Копытные животные, особей</t>
  </si>
  <si>
    <t>Пушные животные, особей</t>
  </si>
  <si>
    <r>
      <t>Утвержденный лимит добычи _____________</t>
    </r>
    <r>
      <rPr>
        <u/>
        <sz val="10"/>
        <color indexed="8"/>
        <rFont val="Times New Roman"/>
        <family val="1"/>
        <charset val="204"/>
      </rPr>
      <t>–_</t>
    </r>
    <r>
      <rPr>
        <sz val="10"/>
        <color indexed="8"/>
        <rFont val="Times New Roman"/>
        <family val="1"/>
        <charset val="204"/>
      </rPr>
      <t>______________ особей &lt;**&gt;.</t>
    </r>
  </si>
  <si>
    <t xml:space="preserve">ДОКУМЕНТИРОВАННАЯ ИНФОРМАЦИЯ ОБ ОРГАНИЗАЦИЯХ, ОСУЩЕСТВЛЯЮЩИХ ДЕЯТЕЛЬНОСТЬ ПО ЗАКУПКЕ,  ПРОИЗВОДСТВУ И ПРОДАЖЕ ПРОДУКЦИИ ОХОТЫ                                                                                                                                                                                                                                                                                        </t>
  </si>
  <si>
    <t xml:space="preserve">Наименование органа исполнительной власти субъекта Российской Федерации: Министерство экологии и природных ресурсов Республики Крым </t>
  </si>
  <si>
    <t xml:space="preserve">Вид ограничений  </t>
  </si>
  <si>
    <r>
      <t xml:space="preserve">Наименование субъекта Российской Федерации: </t>
    </r>
    <r>
      <rPr>
        <sz val="10"/>
        <color indexed="8"/>
        <rFont val="Times New Roman"/>
        <family val="1"/>
        <charset val="204"/>
      </rPr>
      <t>Республика Крым</t>
    </r>
  </si>
  <si>
    <r>
      <t xml:space="preserve">Наименование органа исполнительной власти субъекта Российской Федерации: </t>
    </r>
    <r>
      <rPr>
        <sz val="10"/>
        <color indexed="8"/>
        <rFont val="Times New Roman"/>
        <family val="1"/>
        <charset val="204"/>
      </rPr>
      <t xml:space="preserve">Министерство экологии и природных ресурсов Республики Крым </t>
    </r>
  </si>
  <si>
    <r>
      <t>Наименование органа исполнительной власти субъекта Российской Федерации: Министерство экологии и природных ресурсов Республики Крым</t>
    </r>
    <r>
      <rPr>
        <sz val="10"/>
        <color indexed="8"/>
        <rFont val="Times New Roman"/>
        <family val="1"/>
        <charset val="204"/>
      </rPr>
      <t xml:space="preserve"> </t>
    </r>
  </si>
  <si>
    <r>
      <t xml:space="preserve">Вид копытных животных: </t>
    </r>
    <r>
      <rPr>
        <sz val="10"/>
        <color indexed="8"/>
        <rFont val="Times New Roman"/>
        <family val="1"/>
        <charset val="204"/>
      </rPr>
      <t>Косуля европейская</t>
    </r>
  </si>
  <si>
    <r>
      <t xml:space="preserve">Вид копытных животных: </t>
    </r>
    <r>
      <rPr>
        <sz val="10"/>
        <color indexed="8"/>
        <rFont val="Times New Roman"/>
        <family val="1"/>
        <charset val="204"/>
      </rPr>
      <t>Кабан</t>
    </r>
  </si>
  <si>
    <r>
      <t xml:space="preserve">Наименование органа исполнительной власти субъекта Российской Федерации: </t>
    </r>
    <r>
      <rPr>
        <sz val="10"/>
        <color indexed="8"/>
        <rFont val="Times New Roman"/>
        <family val="1"/>
        <charset val="204"/>
      </rPr>
      <t>Министерство экологии и природных ресурсов Республики Крым</t>
    </r>
  </si>
  <si>
    <t xml:space="preserve">РОО "КРООР" </t>
  </si>
  <si>
    <t>РОО "КРООР"</t>
  </si>
  <si>
    <t>Утвержденный лимит добычи: -</t>
  </si>
  <si>
    <t>Общедоступное охотугодье "Добровское"</t>
  </si>
  <si>
    <t xml:space="preserve"> РОО "КРООР"</t>
  </si>
  <si>
    <t>ООО "Зеленый Крым"</t>
  </si>
  <si>
    <t xml:space="preserve">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t>
  </si>
  <si>
    <t>ООО "Керченский клуб "Охотник"</t>
  </si>
  <si>
    <t>Общедоступное охотугодье "Восточное"</t>
  </si>
  <si>
    <t>Общедоступное охотугодье "Ленинское"</t>
  </si>
  <si>
    <t>Общедоступное охотугодье "Горноставевское"</t>
  </si>
  <si>
    <t>Общедоступное охотугодье "Узунларское"</t>
  </si>
  <si>
    <t>Общедоступное охотугодье "Бахчисарайское"</t>
  </si>
  <si>
    <t>Общедоступное охотугодье "Софиевка"</t>
  </si>
  <si>
    <t>Общедоступное охотугодье "Ярокополенское"</t>
  </si>
  <si>
    <t>МОО КОРДР "Золотой фазан"</t>
  </si>
  <si>
    <t>РОООК "Клуб Артемида"</t>
  </si>
  <si>
    <t>Джанкойская РОО "Клуб охотников и рыболово "Сокол"</t>
  </si>
  <si>
    <t>КРОО ООиР "Кречет"</t>
  </si>
  <si>
    <r>
      <t xml:space="preserve">Вид пушных животных: </t>
    </r>
    <r>
      <rPr>
        <sz val="10"/>
        <color indexed="8"/>
        <rFont val="Times New Roman"/>
        <family val="1"/>
        <charset val="204"/>
      </rPr>
      <t>Заяц-русак</t>
    </r>
  </si>
  <si>
    <t xml:space="preserve">РОООК "Клуб Артемида" </t>
  </si>
  <si>
    <r>
      <t xml:space="preserve">Вид пушных животных: </t>
    </r>
    <r>
      <rPr>
        <sz val="10"/>
        <color indexed="8"/>
        <rFont val="Times New Roman"/>
        <family val="1"/>
        <charset val="204"/>
      </rPr>
      <t>Лисица</t>
    </r>
  </si>
  <si>
    <r>
      <t xml:space="preserve">Вид пушных животных: </t>
    </r>
    <r>
      <rPr>
        <sz val="10"/>
        <color indexed="8"/>
        <rFont val="Times New Roman"/>
        <family val="1"/>
        <charset val="204"/>
      </rPr>
      <t>Енотовидная собака</t>
    </r>
  </si>
  <si>
    <t xml:space="preserve"> - </t>
  </si>
  <si>
    <r>
      <t xml:space="preserve">Вид птиц: </t>
    </r>
    <r>
      <rPr>
        <sz val="10"/>
        <color indexed="8"/>
        <rFont val="Times New Roman"/>
        <family val="1"/>
        <charset val="204"/>
      </rPr>
      <t>Фазан</t>
    </r>
  </si>
  <si>
    <t xml:space="preserve"> РОО "КРООР" </t>
  </si>
  <si>
    <r>
      <t xml:space="preserve">Вид птиц: </t>
    </r>
    <r>
      <rPr>
        <sz val="10"/>
        <color indexed="8"/>
        <rFont val="Times New Roman"/>
        <family val="1"/>
        <charset val="204"/>
      </rPr>
      <t>Серая куропатка</t>
    </r>
  </si>
  <si>
    <r>
      <t xml:space="preserve">Вид птиц: </t>
    </r>
    <r>
      <rPr>
        <sz val="10"/>
        <color indexed="8"/>
        <rFont val="Times New Roman"/>
        <family val="1"/>
        <charset val="204"/>
      </rPr>
      <t>Вальдшнеп</t>
    </r>
  </si>
  <si>
    <r>
      <t xml:space="preserve">Вид птиц: </t>
    </r>
    <r>
      <rPr>
        <sz val="10"/>
        <color indexed="8"/>
        <rFont val="Times New Roman"/>
        <family val="1"/>
        <charset val="204"/>
      </rPr>
      <t>Лысуха</t>
    </r>
  </si>
  <si>
    <r>
      <t xml:space="preserve">Вид птиц: </t>
    </r>
    <r>
      <rPr>
        <sz val="10"/>
        <color indexed="8"/>
        <rFont val="Times New Roman"/>
        <family val="1"/>
        <charset val="204"/>
      </rPr>
      <t>Горлица кольчатая</t>
    </r>
  </si>
  <si>
    <r>
      <t xml:space="preserve">Вид птиц: </t>
    </r>
    <r>
      <rPr>
        <sz val="10"/>
        <color indexed="8"/>
        <rFont val="Times New Roman"/>
        <family val="1"/>
        <charset val="204"/>
      </rPr>
      <t>Вяхирь</t>
    </r>
  </si>
  <si>
    <t>Джанкойская РОО "Клуб охотников и рыболовов "Сокол"</t>
  </si>
  <si>
    <r>
      <t xml:space="preserve">Группа видов птиц: </t>
    </r>
    <r>
      <rPr>
        <sz val="10"/>
        <color indexed="8"/>
        <rFont val="Times New Roman"/>
        <family val="1"/>
        <charset val="204"/>
      </rPr>
      <t>Голуби</t>
    </r>
  </si>
  <si>
    <r>
      <t>Группа видов птиц:</t>
    </r>
    <r>
      <rPr>
        <sz val="10"/>
        <color indexed="8"/>
        <rFont val="Times New Roman"/>
        <family val="1"/>
        <charset val="204"/>
      </rPr>
      <t xml:space="preserve"> Утки</t>
    </r>
  </si>
  <si>
    <r>
      <t>Группа видов птиц:</t>
    </r>
    <r>
      <rPr>
        <sz val="10"/>
        <color indexed="8"/>
        <rFont val="Times New Roman"/>
        <family val="1"/>
        <charset val="204"/>
      </rPr>
      <t xml:space="preserve"> Гуси</t>
    </r>
  </si>
  <si>
    <r>
      <t>Группа видов птиц:</t>
    </r>
    <r>
      <rPr>
        <sz val="10"/>
        <color indexed="8"/>
        <rFont val="Times New Roman"/>
        <family val="1"/>
        <charset val="204"/>
      </rPr>
      <t xml:space="preserve"> Горлицы</t>
    </r>
  </si>
  <si>
    <r>
      <t>Группа видов птиц:</t>
    </r>
    <r>
      <rPr>
        <sz val="10"/>
        <color indexed="8"/>
        <rFont val="Times New Roman"/>
        <family val="1"/>
        <charset val="204"/>
      </rPr>
      <t xml:space="preserve"> Бекасы</t>
    </r>
  </si>
  <si>
    <t>Общество с ограниченной ответственностью "Судостроительный завод "Залив"</t>
  </si>
  <si>
    <t xml:space="preserve">с 1 сентября                                          по 30 сентября                  </t>
  </si>
  <si>
    <t xml:space="preserve">с 20 мая по 20 июня и                с 15 июля по 15 августа   </t>
  </si>
  <si>
    <t>Все виды охотничьих ресрсов</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</si>
  <si>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</si>
  <si>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Все виды охотничьих ресурсов</t>
  </si>
  <si>
    <t>Запрет охоты в отношении отдельных видов охотничьих ресурсов в рамках
любительской и спортивной
охоты;  запрет охоты в определенных охотничьих угодьях;</t>
  </si>
  <si>
    <t>пушные животные, пернатая дичь (за исключением вальдшнепа,)</t>
  </si>
  <si>
    <t>Все виды охотничьих ресрсов (за исключением волка и лисицы)</t>
  </si>
  <si>
    <t>Красноносый нырок</t>
  </si>
  <si>
    <t>Птицы</t>
  </si>
  <si>
    <t>Степной хорь</t>
  </si>
  <si>
    <t>Выдра</t>
  </si>
  <si>
    <t>Кролик дикий</t>
  </si>
  <si>
    <t>Кроты</t>
  </si>
  <si>
    <t>Куропатка белая</t>
  </si>
  <si>
    <t>Гусь белолобый</t>
  </si>
  <si>
    <t>Обыкновенный погоныш</t>
  </si>
  <si>
    <t>Камышница обыкновенная</t>
  </si>
  <si>
    <t>Пастушок</t>
  </si>
  <si>
    <t>Хрустан</t>
  </si>
  <si>
    <t>7704871335 29.09.2014</t>
  </si>
  <si>
    <r>
      <t xml:space="preserve">Наименование органа исполнительной власти субъекта Российской Федерации : </t>
    </r>
    <r>
      <rPr>
        <sz val="10"/>
        <color indexed="8"/>
        <rFont val="Times New Roman"/>
        <family val="1"/>
        <charset val="204"/>
      </rPr>
      <t xml:space="preserve">Министерство эклогии и природных ресурсов Республики Крым </t>
    </r>
  </si>
  <si>
    <t>Инные территории</t>
  </si>
  <si>
    <t>296200, Республика Крым, Раздольненский район, пгт Раздольное, ул. Леонида Рябики, 38, (36553) 9-12-81, leshoz-razd@mail.ru</t>
  </si>
  <si>
    <t>297501, Республика Крым, Симферопольский район,                         пгт. Молодежное, ул.Ялтинская   (садовод тер.СПК), д.2,                   помещение, А II 2 Эт. +79787696353,                    rapo2007@mail.ru</t>
  </si>
  <si>
    <t>Крымская региональная общественная организация "Всеармейское военно-охотничье общество" (ВВОО)</t>
  </si>
  <si>
    <t>298653, Республика Крым,                         г. Ялта, пгт. Советское, Долосское шосе, 2, +79787391101, valeo2007@mail.ru</t>
  </si>
  <si>
    <t>298300, Республика Крым,             г.Керчь, ул.Козлова, 6, офис,94, +79780028320, gegmak2@i.ua</t>
  </si>
  <si>
    <t xml:space="preserve">295034, Республика Крым, г.Симферополь пр-т. Кирова, 29,        офис 510, +79787917792, 
semen-ivan@mail.ru 
</t>
  </si>
  <si>
    <t>297640, Республика Крым,    Белогорский р-н, с.Зеленогорское, ул.Ленина, 2, +79788642355, info@bazis99.ru</t>
  </si>
  <si>
    <t>297600, Республика Крым,    Белогорский р-н, г.Белогорск, ул.Нижнегорская, 115, (36559) 9-15-95, fazan.59@mail.ru</t>
  </si>
  <si>
    <t>297624, Республика Крым,    Белогорский р-н, с.Цветочное, ул.Садовая, 47-А, +79787137792, okiunchenkova73@mail.ru</t>
  </si>
  <si>
    <t xml:space="preserve">296100, Республика Крым,        г.Джанкой, ул. Первомайская, 58, оф.7, +7(978)7565949, elena-miloserdova@mail.ru </t>
  </si>
  <si>
    <t xml:space="preserve">298310, Республика Крым,            г.Керчь, ул.Танкистов, 4,        +7(36561)3-30-55 Ohota.kerch@rambler.ru  </t>
  </si>
  <si>
    <t>ГАУ РК "Алуштинское лесоохотничье озяйство"</t>
  </si>
  <si>
    <t xml:space="preserve">Олень благородный </t>
  </si>
  <si>
    <t>82  0101</t>
  </si>
  <si>
    <t>Лань европейская</t>
  </si>
  <si>
    <t>Наименование охотпользователя:</t>
  </si>
  <si>
    <t>КРОО Клуб охотников "Зеленогорец"</t>
  </si>
  <si>
    <t>Превышение показателей максимальной численности охотничьих ресурсов                  (особей на 1000 га охоугодий)</t>
  </si>
  <si>
    <t xml:space="preserve">лисица </t>
  </si>
  <si>
    <t>ООО "Охотничий клуб "Красногорье"</t>
  </si>
  <si>
    <t>Превышение показателей максимальной численности охотничьих ресурсов</t>
  </si>
  <si>
    <t>Превышение показателей максимальной численности охотничьих ресурсов                  (особей на 1000 га охоугодий), установленных приказом Минприроды РФ от 30 апреля  2010 г. № 138 "Об утверждении нормативов допустимого изъятия охотничьих ресурсов и нормативов численности охотничьих ресурсов в охотничьих угодьях", угроза нанесения здоровью ущерба  граждан, объектам животного мира и среде их обитания</t>
  </si>
  <si>
    <t>МОО "Клуб охотников и рыболовов в Джанкойском районе "Золотой фазан"</t>
  </si>
  <si>
    <t>Общество с ограниченной ответственностью</t>
  </si>
  <si>
    <t xml:space="preserve">229040, г.Севастополь,                              ул. Индустриальная, 3А, кв. А 304,         +7978 1478462 </t>
  </si>
  <si>
    <t xml:space="preserve"> 9203543217 20.11.2017</t>
  </si>
  <si>
    <t>Итого, в границах муниципальных образований Республики Крым</t>
  </si>
  <si>
    <t>Региональная общественная органзазция "Крымское республиканское общество охотников и рыболовов"</t>
  </si>
  <si>
    <t>Крымская региональная  общественная организация  "Клуб охотников "Зеленогорец"</t>
  </si>
  <si>
    <t>Общество с ограниченной ответственностью "Вепрь"</t>
  </si>
  <si>
    <t>Общество с ограниченной ответственностью "Сократ"</t>
  </si>
  <si>
    <t>9105002266 05.11.2014</t>
  </si>
  <si>
    <t>КРОО "ВВОО" Орлино-Куйбышевское охотничье хозяйство</t>
  </si>
  <si>
    <t>ГАУ РК "Раздольненское ЛОХ"</t>
  </si>
  <si>
    <t>Общедоступное охотугодье "Северное"</t>
  </si>
  <si>
    <t>Общедоступное охотугодье "Льговское"</t>
  </si>
  <si>
    <t>Общедоступное охотугодье "Богатовское"</t>
  </si>
  <si>
    <t>Общедоступное охотугодье "Алуштинское"</t>
  </si>
  <si>
    <t>Общедоступное охотугодье "Изобильненское"</t>
  </si>
  <si>
    <t>Общедоступное охотугодье "Челядиновское"</t>
  </si>
  <si>
    <t>Общедоступное охотугодье "Придорожное"</t>
  </si>
  <si>
    <t>Общедоступное охотугодье "Анновка"</t>
  </si>
  <si>
    <t>Общедоступное охотугодье "Найденовка"</t>
  </si>
  <si>
    <t>Общедоступное охотугодье "Ильинское"</t>
  </si>
  <si>
    <t>Общедоступное охотугодье "Константиновское"</t>
  </si>
  <si>
    <t>Общедоступное охотугодье "Родниковое"</t>
  </si>
  <si>
    <t>Общедоступное охотугодье "Евпаторийское"</t>
  </si>
  <si>
    <t xml:space="preserve">Общедоступное охотугодье "Елизаветовское" </t>
  </si>
  <si>
    <t xml:space="preserve">Общедоступное охотугодье "Фрунзенское" </t>
  </si>
  <si>
    <t xml:space="preserve">Общедоступное охотугодье "Геройское" </t>
  </si>
  <si>
    <t>Общедоступное охотугодье "Алексеевкое"</t>
  </si>
  <si>
    <t>Общедоступное охотугодье "Островское"</t>
  </si>
  <si>
    <t>Общедоступное охотугодье "Черноморское"</t>
  </si>
  <si>
    <t>Общедоступное охотугодье "Раздольненское"</t>
  </si>
  <si>
    <t>Общедоступное охотугодье "Роскошное"</t>
  </si>
  <si>
    <t>Общедоступное охотугодье "Маслово"</t>
  </si>
  <si>
    <t>Общедоступное охотугодье "Стальное"</t>
  </si>
  <si>
    <t>Общедоступное охотугодье "Нижнегорское"</t>
  </si>
  <si>
    <t>КРОО "ВВОО" Чаудинское охотничье хозяйство</t>
  </si>
  <si>
    <t>ООО "СЗ "Залив"</t>
  </si>
  <si>
    <t>МОО "Общество  охотников и рыболовов Джанкойского муниципального района Республики Крым"</t>
  </si>
  <si>
    <t xml:space="preserve">Общедоступное охотугодье "Евпаторийское" </t>
  </si>
  <si>
    <t>Общедоступное охотугодье "Алексеевское"</t>
  </si>
  <si>
    <t>РООО "Клуб "Артемида"</t>
  </si>
  <si>
    <t>МОО "Общество охотников и рыболовов Джанкойского муниципального района Республики Крым"</t>
  </si>
  <si>
    <t>МОО "Общество охотников и рыболовов Нижнегорского муниципального района Республики Крым"</t>
  </si>
  <si>
    <t>Общедоступные охотугодья "Фрунзенское"</t>
  </si>
  <si>
    <t>Общедоступные охотугодья "Геройское"</t>
  </si>
  <si>
    <t xml:space="preserve"> </t>
  </si>
  <si>
    <t>Общедоступное охотугодье "Богатовкое"</t>
  </si>
  <si>
    <t>Общедоступное охотугодье "Найдёновка"</t>
  </si>
  <si>
    <t>Общедоступные охотугодья "Евпаторийское"</t>
  </si>
  <si>
    <t>Общедоступные охотугодья  "Елизаветовское"</t>
  </si>
  <si>
    <t>Общедоступное охотугодье "Геройское"</t>
  </si>
  <si>
    <t>Общедоступные охотугодья "Алексеевское"</t>
  </si>
  <si>
    <t>Общедоступные охотугодья "Островское"</t>
  </si>
  <si>
    <t>Общедоступные охотугодья "Черноморское"</t>
  </si>
  <si>
    <t>Общедоступные охотугодья "Маслово"</t>
  </si>
  <si>
    <t>Общедоступные охотугодья "Яркополенское"</t>
  </si>
  <si>
    <t>МОО "КОРДР "Золотая фазан"</t>
  </si>
  <si>
    <t xml:space="preserve">Общедоступные охотугодья Республики Крым </t>
  </si>
  <si>
    <t>"МОО "Общество охотников и рыболовов Джанкойского муниципального района Республики Крым"</t>
  </si>
  <si>
    <t>Общедоступные охотничьи угодья Республики Крым</t>
  </si>
  <si>
    <t>МОО "Общество охотников и рыболовов Нижнеегорского муниципального района Республики Крым"</t>
  </si>
  <si>
    <t xml:space="preserve">ДОКУМЕНТИРОВАННАЯ ИНФОРМАЦИЯ  О ДОБЫЧЕ КОПЫТНЫХ ЖИВОТНЫХ, ОТНЕСЕННЫХ К ОХОТНИЧЬИМ РЕСУРСАМ &lt;*&gt;                                                                                                                                                                                                                               </t>
  </si>
  <si>
    <t>МОО "Общество охотников и рыболовов Джанкойского муниципального района Республики Крым</t>
  </si>
  <si>
    <t>ОО "Керченский клуб "Охотник"</t>
  </si>
  <si>
    <t>Веретенник</t>
  </si>
  <si>
    <t>по состоянию на 31.12.2018</t>
  </si>
  <si>
    <t xml:space="preserve"> Запрет охоты в определенных охотничьих угодьях, за исключением охоты в целях регулирования численности охотничьих ресурсов                                     
 </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</si>
  <si>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</si>
  <si>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Все виды охотничьих ресрсов (за исключением диких копытных животных и вальдшнепа)</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</si>
  <si>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</si>
  <si>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В границах зон охраны охотничьих ресурсов на территориях охотничьих угодий, закрепленных за:  ГАУ РК «Алуштинское ЛОХ»(уч.3,4,),              ГБУ РК "ОХ"Холодная гора"(уч.2)</t>
  </si>
  <si>
    <t>Все виды охотничьих ресрсов (за исключением диких копытных животных)</t>
  </si>
  <si>
    <t>В границах зон охраны охотничьих ресурсов на территориях охотничьих угодий, закрепленных за: ГАУ РК "Старокрымское ЛОХ")</t>
  </si>
  <si>
    <t xml:space="preserve">В границах зон охраны охотничьих ресурсов на территориях охотничьих угодий, закрепленных за: РОО "Общество военных охотников Республики Крым"                                   </t>
  </si>
  <si>
    <t>Запрет охоты в определенных охотничьих угодьях.</t>
  </si>
  <si>
    <t>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приказом Министерства природных ресурсов и экологии РФ от 16 ноября 2010 № 512 "Об утверждении Правил охоты", ст.61, 65 Конституции Республики Крым.</t>
  </si>
  <si>
    <t>В охотничьих угодьях на территории муниципального образования городской округ Ялта Республики Крым (Республиканская общественная организация охотников Крыма "Клуб "Артемида")</t>
  </si>
  <si>
    <t>Копытные животные: (кабан)</t>
  </si>
  <si>
    <t>Копытные животные: (олень благородный)</t>
  </si>
  <si>
    <t>Копытные животные: (косуля европейская)</t>
  </si>
  <si>
    <t>Пушные животные: (Заяц-русак)</t>
  </si>
  <si>
    <t>Пушные животные: (Куница каменная)</t>
  </si>
  <si>
    <t>Пернатая дичь (Фазан, серая куропатка)</t>
  </si>
  <si>
    <t>Олень</t>
  </si>
  <si>
    <t xml:space="preserve">                                                       Добыто незаконно охотничьих ресурсов, особей</t>
  </si>
  <si>
    <t xml:space="preserve">Превышение показателей максимальной численности охотничьих ресурсов </t>
  </si>
  <si>
    <t xml:space="preserve"> Местная общественная организация "ООИРДжанкойского МРРК"</t>
  </si>
  <si>
    <t xml:space="preserve"> Местная общественная организация "ООИР Нижнегорского МРРК"</t>
  </si>
  <si>
    <t>Приказ Министерства экологии и природных ресурсов Республики Крым от 06.03.2018 года  № 479.</t>
  </si>
  <si>
    <t>ДР ОО КОР "Сокол"</t>
  </si>
  <si>
    <t>Угроза возникновения и распространения болезней  охотничьих ресурсов</t>
  </si>
  <si>
    <t>Название страны, гражданином которой является иностранный охотник (охотники)</t>
  </si>
  <si>
    <t>295017, Республика Крым,                          г. Симферополь, ул. Шмидта, 9,             литера Д, кабинет 24 А,                              +79788528314, oxotclubpartizan@gmail.com</t>
  </si>
  <si>
    <t>297345, Республика Крым,        Кировский р-н, г.Старый Крым, ул.Р.Люксембург, 41,                                   (36555) 5-15-02, kir_gloh@mail.ru</t>
  </si>
  <si>
    <t>295024, Республика Крым, г.Симферополь,  ул.Горького116,  +79788545091, geomap178@mail.ru</t>
  </si>
  <si>
    <t>295047, Республика Крым, г.Симферополь, ул.Героев Сталинграда,  6 В, литер А,  +79787876762, ooovepr@gmail.com,</t>
  </si>
  <si>
    <t>9102243560     10.05.2018</t>
  </si>
  <si>
    <t>295011, Республика Крым, г.Симферополь, ул.Самокиша, 10-А, помещение 8, +7978 743380</t>
  </si>
  <si>
    <t>ООО "Партнер-Проект"</t>
  </si>
  <si>
    <t>Общедосткпное охотугодье "Песчаная балка"</t>
  </si>
  <si>
    <t>Общедоступное охотугодье "Марьяновка"</t>
  </si>
  <si>
    <t>Общедоступные охотугодья "Красногвардейское"</t>
  </si>
  <si>
    <t>ООО "Вепрь"</t>
  </si>
  <si>
    <t>МОО "Общество  охотников и рыболовов Нижнегорского муниципального района Республики Крым"</t>
  </si>
  <si>
    <t>Общедоступное охотугодье "Констанитоновское"</t>
  </si>
  <si>
    <t>ООО "Судостроительный завод "Залив"</t>
  </si>
  <si>
    <t>МОО "КОРДР "Золотой фазан"</t>
  </si>
  <si>
    <t>ГАУ РК "Старокрымское  лесоохотничье хозяйство"</t>
  </si>
  <si>
    <t>КРОО"ООиР "Кречет"</t>
  </si>
  <si>
    <t>ДОКУМЕНТИРОВАННАЯ ИНФОРМАЦИЯ О ДОБЫЧЕ ГРУПП ВИДОВ ПТИЦ, ОТНЕСЕННЫХ К ОХОТНИЧЬИМ РЕСУРСАМ                                                                                                                                                                                                                по состоянию на "31" июля 2019 г.</t>
  </si>
  <si>
    <t>МОО "Общество охотников и рыболовов Нижнегорского муниципального района Республики Крым</t>
  </si>
  <si>
    <t>9102252878</t>
  </si>
  <si>
    <t xml:space="preserve">В границах зон охраны охотничьих ресурсов на территориях охотничьих угодий, закрепленных за:  ГАУ РК «Алуштинское ЛОХ»(уч.1,2,),   ГАУ РК "Раздольненское ЛОХ",  ГАУ РК "Старокрымское ЛОХ",   РООО Крыма "Клуб "Артемида",  ГБУ РК "ОХ"Холодная гора"(уч.1), ООО "КО "Бурульча", ООО "КО "Красногорье", КРОО "КО "Зеленогорец",   РОО "КОиР "Сокол",  МОО "КОиР в Джанкойском р-не "Золотой фазан",  МОО "ООиР Джанкойского МРРК", ОО "Керченский клуб "Охотник",    КРОО "ВВОО", МОО "ООиР Нижнеорского МРРК", ООО "Симферопольское РАПО", ООО "Добровская долина", ООО "Зеленый Крым", ООО "Охотничий клуб "Кермен", ООО "Партнер", ООО "Вепрь", ООО "Сократ", РОО "КРООР".                                 </t>
  </si>
  <si>
    <t>В границах зон охраны охотничьих ресурсов на территориях охотничьих угодий, закрепленных за:  КРОО "ВВОО"</t>
  </si>
  <si>
    <t>В границах зон охраны охотничьих ресурсов на территории общедоступных охотничьих угодий: "Аю-Даг", "Кизил-Таш", "Прибрежное-1", "Прибрежное -2", "Прибрежное -3",  "Прибрежное-4",   "Заветное",  "Северное", Караби-Яйла", "Цветочное", "Богатовское", "Межгорское-1", "Межгорское-2", "Межгорское-3", "Балановское-1", "Балановское-2", "Сиваш Джанкойский восточный", "Сиваш Джанкойский западный", "Маслово", "Калиновское", "Павловка, "Новокрымское", "Яркополенское", "Стальное", "Роскошное", "Льговское", "Лесная поляна", "Сиваш Кировский", "Старокрымское", "Куропатное",  "Найденовка", "Марьяновка",  "Ленинское", "Сиваш Перекопский", "Ильинское", "Горностаевка", "Арабатская стрелка", "Узнларское", "Вулкановка", "Высоковская дача", "Сиваш Нижнегорский", "Нижнегорское", "Алексеевское", "Островское", "Раздольненское"  "Кумовское", "Елизаветовское", "Сасык", "Евпаторийское", "Каменоломня", "Донузлав", "Добровское", "Константиновское", "Родниковое", "Дубки", "Молодежное", "Новый сад", "Восточное", "Красногвардейское", "Лучевое", "Дмитровское", "Сиваш Советский", "Черноморское", "Картказак", "Каркинитское", "Красноперекопское"., охоугодье 5/1.1,  охоугодье 5/1.3,  охоугодье 5/1.4,  охоугодье 5/2.</t>
  </si>
  <si>
    <t>Все виды охотничьих ресрсов                                    (за исключением кабана)</t>
  </si>
  <si>
    <t>В границах зон охраны охотничьих ресурсов на территории общедоступных охотничьих угодий: 5/1.2</t>
  </si>
  <si>
    <t>с 17 августа  2019 г.                            по 30 сентября 2019г.</t>
  </si>
  <si>
    <t>Указ Главы Республики Крым " О временном запрете охоты в охот ничьих угодьях на территории муниципального образования городской округ Ялта Республики Крым" от 09 августа 2019 года   № 314-У</t>
  </si>
  <si>
    <t xml:space="preserve">              24.09.2019</t>
  </si>
  <si>
    <t>Наименование юридического лица или фамилия, имя, отчество (при наличии) индивидуального предпринимателя</t>
  </si>
  <si>
    <t>ИНН, дата постановки на учет в налоговом органе</t>
  </si>
  <si>
    <t>Долгосрочная лицензия на пользование животным миром</t>
  </si>
  <si>
    <t>Договор о предоставлении в пользование территорий или акваторий</t>
  </si>
  <si>
    <t>Охотхозяйственное соглашение</t>
  </si>
  <si>
    <t>Площадь закрепленных охотничьих угодий, тыс. га</t>
  </si>
  <si>
    <t>Внутрихозяйственное охотустройство</t>
  </si>
  <si>
    <t>Численность и штат работников, занятых в охотничьем хозяйстве</t>
  </si>
  <si>
    <t>серия, номер</t>
  </si>
  <si>
    <t>срок действия</t>
  </si>
  <si>
    <t>дата прекращения права пользования животным миром, возникшего на основании долгосрочной лицензии на пользование животным миром</t>
  </si>
  <si>
    <t>основания прекращения права пользования животным миром, возникшего на основании долгосрочной лицензии на пользование животным миром</t>
  </si>
  <si>
    <t>дата заключения</t>
  </si>
  <si>
    <t>дата прекращения</t>
  </si>
  <si>
    <t>основания прекращения</t>
  </si>
  <si>
    <t>год проведения</t>
  </si>
  <si>
    <t>% охвата территории</t>
  </si>
  <si>
    <t>охотоведы</t>
  </si>
  <si>
    <t>егеря</t>
  </si>
  <si>
    <t>производственные охотничьи инспектора</t>
  </si>
  <si>
    <t>охотники промысловые</t>
  </si>
  <si>
    <t>прочие работники</t>
  </si>
  <si>
    <t>295053, Республика Крым,                        г. Симферополь, ул. Оленчука, 52,  +79787576970, oxotclubkrasnogorie@gmail.com</t>
  </si>
  <si>
    <t>298405, Республика Крым, Бахчисарайский р-н, г.Бахчисарай, ул.Ленина, 1,    +797871068505, oxotnik1@list.ru</t>
  </si>
  <si>
    <t>298225, Республика Крым,        Ленинский р-н, с.Чистополье, ул.Тернопольская, 30, +79788947224, krechet1969@yandex.ru</t>
  </si>
  <si>
    <t>Общество с ограниченной ответственностью "Партнер-проект"</t>
  </si>
  <si>
    <t>295022, Республика Крым, Краасногвардейский район, с.Пятихатка, ул.Понтийская, 22,                   +7(978)7080998               Agrofirma_sad@mail.ru.</t>
  </si>
  <si>
    <t>Общество с ограниченной ответственностью "Ламат"</t>
  </si>
  <si>
    <t>Общество  с ограниченной ответственностью "Эко Питомник Крыма"</t>
  </si>
  <si>
    <t>297000, Республика Крым, Красногвардейский район, пгт. Красногвардейское, ул. Вокзальная,2, +7978 8407647</t>
  </si>
  <si>
    <t>9105018562</t>
  </si>
  <si>
    <t>Приказ Министерства экологии и природных ресурсов Республики Крым  от 22.03.2019 г. № 434</t>
  </si>
  <si>
    <t>ГБУ РК "Алуштинское ЛОХ"</t>
  </si>
  <si>
    <t>ГБУ РК "Старокрымский ЛОХ"</t>
  </si>
  <si>
    <t>Превышение показателей максимальной численности охотничьих ресурсов, угроза возникноыения и распространия болезней охотничьих ресурсов, угроза нанесения здоровью ущерба  граждан, объектам животного мира и среде их обитания</t>
  </si>
  <si>
    <t>Министерства экологии и природных ресурсов Республики Крым  от 22.03.2019 г. № 434</t>
  </si>
  <si>
    <r>
      <t xml:space="preserve">Наименование органа исполнительной власти субъекта Российской Федерации: </t>
    </r>
    <r>
      <rPr>
        <sz val="10"/>
        <color indexed="8"/>
        <rFont val="Times New Roman"/>
        <family val="1"/>
        <charset val="204"/>
      </rPr>
      <t xml:space="preserve">Министерство экологии и природных  ресурсов Республики Крым </t>
    </r>
  </si>
  <si>
    <t>Общество  с ограниченной ответственностью "Крымторгсервис"</t>
  </si>
  <si>
    <t>295022, Республика Крым, г.Симферополь, ул.Бородина, 65, лит.А, помещение, 32, +79788867316, workrad@bk.ru</t>
  </si>
  <si>
    <t>27.08.2020</t>
  </si>
  <si>
    <t>27.08.2069</t>
  </si>
  <si>
    <t>Утвержденный лимит добычи: 121 особей, в том числе взрослых 109 особей, до 1 года 12 особей</t>
  </si>
  <si>
    <r>
      <t xml:space="preserve">Наименование субъекта Российской Федерации: </t>
    </r>
    <r>
      <rPr>
        <sz val="12"/>
        <color indexed="8"/>
        <rFont val="Times New Roman"/>
        <family val="1"/>
        <charset val="204"/>
      </rPr>
      <t>Республика Крым</t>
    </r>
  </si>
  <si>
    <r>
      <t>Наименование органа исполнительной власти субъекта Российской Федерации:</t>
    </r>
    <r>
      <rPr>
        <sz val="12"/>
        <color indexed="8"/>
        <rFont val="Times New Roman"/>
        <family val="1"/>
        <charset val="204"/>
      </rPr>
      <t xml:space="preserve"> Министерство экологии и природных ресурсов Республики Крым </t>
    </r>
  </si>
  <si>
    <r>
      <t>В</t>
    </r>
    <r>
      <rPr>
        <sz val="12"/>
        <color indexed="8"/>
        <rFont val="Times New Roman"/>
        <family val="1"/>
        <charset val="204"/>
      </rPr>
      <t>ид копытных животных: Благородный олень</t>
    </r>
  </si>
  <si>
    <t>Утвержденный лимит добычи: 213 особей, в том числе взрослых 190 особей, до 1 года 23 особей</t>
  </si>
  <si>
    <t>ДОКУМЕНТИРОВАННАЯ ИНФОРМАЦИЯ  О ДОБЫЧЕ КОПЫТНЫХ ЖИВОТНЫХ, ОТНЕСЕННЫХ К ОХОТНИЧЬИМ РЕСУРСАМ &lt;*&gt;                                                                                                                                                                                                                               по состоянию на 31.07. 2020 г.</t>
  </si>
  <si>
    <t>ДОКУМЕНТИРОВАННАЯ ИНФОРМАЦИЯ  О ДОБЫЧЕ КОПЫТНЫХ ЖИВОТНЫХ, ОТНЕСЕННЫХ К ОХОТНИЧЬИМ РЕСУРСАМ &lt;*&gt;                                                                                                                                                                                                                               по состоянию на "31" июля 2020 г.</t>
  </si>
  <si>
    <t>по состоянию на 31.07. 2020 г.</t>
  </si>
  <si>
    <t>ОДОУ № 5/1.2</t>
  </si>
  <si>
    <t>Общедлступное охотугодье "Ленинское"(41)</t>
  </si>
  <si>
    <t>Общедосьупное охотугодье "Ленинское" (49)</t>
  </si>
  <si>
    <t>Общедоступные охотугодья "№ 5/3"</t>
  </si>
  <si>
    <t>Общедоступные охотугодья "№ 5/1.5"</t>
  </si>
  <si>
    <t>Общедоступное охотугодье "Белогорское"</t>
  </si>
  <si>
    <t>Общедоступное охотугодье "Лучевое"</t>
  </si>
  <si>
    <t>Общедоступное охотугодье "Присивашное"</t>
  </si>
  <si>
    <t>ДОКУМЕНТИРОВАННАЯ ИНФОРМАЦИЯ  О ДОБЫЧЕ ПУШНЫХ ЖИВОТНЫХ, ОТНЕСЕННЫХ К ОХОТНИЧЬИМ РЕСУРСАМ, ЗА ИСКЛЮЧЕНИЕМ ДОКУМЕНТИРОВАННОЙ ИНФОРМАЦИИ О ДОБЫЧЕ ВОЛКА                                                                                                                                                                                                                         по состоянию на "31" июля 2020 г.</t>
  </si>
  <si>
    <t>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по состоянию на "31" июля 2020 г.</t>
  </si>
  <si>
    <t>МОО "ООИРДМРРК"</t>
  </si>
  <si>
    <r>
      <t xml:space="preserve">Вид пушных животных: </t>
    </r>
    <r>
      <rPr>
        <sz val="10"/>
        <color indexed="8"/>
        <rFont val="Times New Roman"/>
        <family val="1"/>
        <charset val="204"/>
      </rPr>
      <t>Шакал</t>
    </r>
  </si>
  <si>
    <t xml:space="preserve">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t>
  </si>
  <si>
    <t>ДОКУМЕНТИРОВАННАЯ ИНФОРМАЦИЯ  О ДОБЫЧЕ ПТИЦ , ОТНЕСЕННЫХ К ОХОТНИЧЬИМ РЕСУРСАМ &lt;*&gt;                                                                                                                                                                                                                      по состоянию на 31.07. 2020 г.</t>
  </si>
  <si>
    <t>КРОО "ВВОО"</t>
  </si>
  <si>
    <t>ДОКУМЕНТИРОВАННАЯ ИНФОРМАЦИЯ  О ДОБЫЧЕ ПТИЦ , ОТНЕСЕННЫХ К ОХОТНИЧЬИМ РЕСУРСАМ &lt;*&gt;                                                                                                                                                                                                                      по состоянию на "31"июля 2020 г.</t>
  </si>
  <si>
    <t>Общедоступное охотугодье "Ленинское"(41)</t>
  </si>
  <si>
    <t>Общедосьупное охотугодье "Красногвардейское"</t>
  </si>
  <si>
    <t>ДОКУМЕНТИРОВАННАЯ ИНФОРМАЦИЯ  О ДОБЫЧЕ ПТИЦ , ОТНЕСЕННЫХ К ОХОТНИЧЬИМ РЕСУРСАМ &lt;*&gt;                                                                                                                                                                                                                      по состоянию на "31" июля 2020 г.</t>
  </si>
  <si>
    <r>
      <t xml:space="preserve">Вид птиц: </t>
    </r>
    <r>
      <rPr>
        <sz val="10"/>
        <color indexed="8"/>
        <rFont val="Times New Roman"/>
        <family val="1"/>
        <charset val="204"/>
      </rPr>
      <t xml:space="preserve">Перепел обыкновенный </t>
    </r>
  </si>
  <si>
    <t xml:space="preserve">РОО КРООР </t>
  </si>
  <si>
    <r>
      <t xml:space="preserve">Вид птиц: </t>
    </r>
    <r>
      <rPr>
        <sz val="10"/>
        <color indexed="8"/>
        <rFont val="Times New Roman"/>
        <family val="1"/>
        <charset val="204"/>
      </rPr>
      <t>Кряква</t>
    </r>
  </si>
  <si>
    <t xml:space="preserve">КРОО "ВВОО" </t>
  </si>
  <si>
    <t>ДОКУМЕНТИРОВАННАЯ ИНФОРМАЦИЯ О ДОБЫЧЕ ГРУПП ВИДОВ ПТИЦ, ОТНЕСЕННЫХ К ОХОТНИЧЬИМ РЕСУРСАМ                                                                                                                                                                                                                по состоянию на "31" июля 2020 г.</t>
  </si>
  <si>
    <t>РОО КРООР</t>
  </si>
  <si>
    <t>КРОО ВВОО</t>
  </si>
  <si>
    <t>ДОКУМЕНТИРОВАННАЯ ИНФОРМАЦИЯ О ДОБЫЧЕ ВОЛКА                                                                                                                                                                                                                                               по состоянию на 31.07. 2020г.</t>
  </si>
  <si>
    <t>ДОКУМЕНТИРОВАННАЯ ИНФОРМАЦИЯ О ЧИСЛЕННОСТИ МЛЕКОПИТАЮЩИХ, ОТНЕСЕННЫХ К ОХОТНИЧЬИМ РЕСУРСАМ                                                                                                                                                 по состоянию на 31.08.2020 года</t>
  </si>
  <si>
    <t>1*</t>
  </si>
  <si>
    <t>* - селился в котловине, на южной гряде.  После обилных дождей 26.06.2015 г. (72,3 мм), 223,3 мм за июнь, визуальных встреч не было. Существует вероятность обитания на территории мыса.</t>
  </si>
  <si>
    <t>ДОКУМЕНТИРОВАННАЯ ИНФОРМАЦИЯ О ВИДАХ, МЕСТОПОЛОЖЕНИИ, ГРАНИЦАХ, ПРИНАДЛЕЖНОСТИ И СОСТОЯНИИ ОХОТНИЧЬИХ УГОДИЙ                                                                                                                                                                                                                          по состоянию на 31.12.2020 г.</t>
  </si>
  <si>
    <t>ДОКУМЕНТИРОВАННАЯ ИНФОРМАЦИЯ О ЮРИДИЧЕСКИХ ЛИЦАХ И ИНДИВИДУАЛЬНЫХ ПРЕДПРИНИМАТЕЛЯХ, ОСУЩЕСТВЛЯЮЩИХ ВИДЫ ДЕЯТЕЛЬНОСТИ В СФЕРЕ ОХОТНИЧЬЕГО ХОЗЯЙСТВА                                                                                                                                                                                                                                                                                                                                                                                                                         по состоянию на 31.12. 2020 г.</t>
  </si>
  <si>
    <t>Общество с ограниченной ответственностью "Крымский лес"</t>
  </si>
  <si>
    <t>299002, Республика Крым, г. Севастополь, ул.Симонок, 53, кв.64, +79780951089</t>
  </si>
  <si>
    <t xml:space="preserve">ДОКУМЕНТИРОВАННАЯ ИНФОРМАЦИЯ  О КОЛИЧЕСТВЕ ВИДОВ ОХОТНИЧЬИХ РЕСУРСОВ, ОБИТАЮЩИХ
                НА ТЕРРИТОРИИ СУБЪЕКТА РОССИЙСКОЙ ФЕДЕРАЦИИ                                                                                                                                                                                                                                                                                                                                                                                                                                                                                                                                                                                                                                                                                                                                                                по состоянию на 31.12.2020 года </t>
  </si>
  <si>
    <t>ДОКУМЕНТИРОВАНАЯ ИНФОРМАЦИЯ О ЧИСЛЕННОСТИ ПТИЦ, ОТНЕСЕННЫХ К ОХОТНИЧЬИМ РЕСУРСАМ                                                                                                                                                                                                                                                                                    по состоянию на 01.04.2021 года</t>
  </si>
  <si>
    <t>Задавлены волками</t>
  </si>
  <si>
    <t>Косуля</t>
  </si>
  <si>
    <t>Утка</t>
  </si>
  <si>
    <r>
      <t xml:space="preserve">Наименование органа исполнительной власти субъекта Российской Федерации: </t>
    </r>
    <r>
      <rPr>
        <sz val="10"/>
        <color indexed="8"/>
        <rFont val="Times New Roman"/>
        <family val="1"/>
        <charset val="204"/>
      </rPr>
      <t xml:space="preserve">Министрство экологии и природных ресурсов Республики Крым </t>
    </r>
  </si>
  <si>
    <t>ООО "Ламат"</t>
  </si>
  <si>
    <t>РОО "КРООР" (Бахчисарайский рф)</t>
  </si>
  <si>
    <t xml:space="preserve">ОДОУ Джанкойского района Республики Крым </t>
  </si>
  <si>
    <t>ОДОУ "Урожайное"</t>
  </si>
  <si>
    <t>ДРОО КОР "Сокол"</t>
  </si>
  <si>
    <t>ДОКУМЕНТИРОВАННАЯ ИНФОРМАЦИЯ О НЕЗАКОННОЙ ДОБЫЧЕ ОХОТНИЧЬИХ РЕСУРСОВ                                                                                                                                                                                                                                                                                                                                                                                                                по состоянию на 31.12. 2020 г.</t>
  </si>
  <si>
    <t>ДОКУМЕНТИРОВАННАЯ ИНФОРМАЦИЯ О ДОБЫЧЕ ГРУПП ВИДОВ ПТИЦ, ОТНЕСЕННЫХ К ОХОТНИЧЬИМ РЕСУРСАМ                                                                                                                                                                                                                                           по состоянию на 31.07.2020 г.</t>
  </si>
  <si>
    <t xml:space="preserve">23.03.2019-29.02.2020 </t>
  </si>
  <si>
    <t>Приказ Министерства экологии и природных ресурсов Республики Крым  от 17.03.2020г. № 404</t>
  </si>
  <si>
    <t>20.03.2020-31.03.2021</t>
  </si>
  <si>
    <t>Превышение показателей максимальной численности охотничьих ресурсов                  (особей на 1000 га охоугодий), установленных приказом Минприроды РФ от 30 апреля  2010 г. № 138 "Об утверждении нормативов допустимого изъятия охотничьих ресурсов и нормативов численности охотничьих ресурсов в охотничьих угодьях"</t>
  </si>
  <si>
    <t>03.03.2020-31.03.2021</t>
  </si>
  <si>
    <t>Приказ Министерства экологии и природных ресурсов Республики Крым  от 17.03.2020 г. № 404 "О регулировании численности охотничьих ресурсов"</t>
  </si>
  <si>
    <t>Превышение показателей максимальной численности охотничьих ресурсов                  (особей на 1000 га охоугодий), угроза нанесения здоровью ущерба  граждан, объектам животного мира и среде их обитания</t>
  </si>
  <si>
    <t xml:space="preserve"> Приказ Министерства экологии и природных ресурсов Республики Крым  от 22.03.2019 г. № 434, приказ Министерства экологии и природных ресурсов Республики Крым  от 17.03.2020 г. № 404 "О регулировании численности охотничьих ресурсов"</t>
  </si>
  <si>
    <t>23.03.2019-29.02.2020 20.03.2020-31.03.2021</t>
  </si>
  <si>
    <t>Министерства экологии и природных ресурсов Республики Крым  от 17.03.2020 г. № 404 "О регулировании численности охотничьих ресурсов"</t>
  </si>
  <si>
    <t>23.03.2019-29.02.2020</t>
  </si>
  <si>
    <t>02.04.2019-29.02.2020</t>
  </si>
  <si>
    <t>Приказ Министерства экологии и природных ресурсов Республики Крым  от 22.03.2019 г. № 434, Приказ Министерства экологии и природных ресурсов Республики Крым  от 17.03.2020 г. № 404 "О регулировании численности охотничьих ресурсов"</t>
  </si>
  <si>
    <t>02.04.2019-29.02.2020 20.03.2020-31.03.2021</t>
  </si>
  <si>
    <t>01.04.19-29.02.2020</t>
  </si>
  <si>
    <t>20.03.2020-31.03.21</t>
  </si>
  <si>
    <t>Угроза возникновения и распространения болезней  охотничьих ресурсов, угроза нанесения здоровью ущерба  граждан, объектам животного мира и среде их обитания</t>
  </si>
  <si>
    <t>17.03.2020-31.03.2021</t>
  </si>
  <si>
    <t>ОО "Керченский клуб"Охотник"</t>
  </si>
  <si>
    <t xml:space="preserve"> Приказ Министерства экологии и природных ресурсов Республики Крым  от 22.03.2019 г. № 434,</t>
  </si>
  <si>
    <t>23.03.2019-29.02.2020 17.03.2020-31.03.2021</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</si>
  <si>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(в редакции Указа Главы Республики Крым от 20.07.2017 г. №326-У)</t>
  </si>
  <si>
    <t xml:space="preserve">                  06.07.2017</t>
  </si>
  <si>
    <t>Установление допустимых для использования способов охоты (при осуществлении спортивной и любительской охоты) - запрет на применение любых способов охоты, за исключением охоты из засады и с вышки.</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</si>
  <si>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п.16 приказа Министерства природных ресурсов и экологии Российской Федерации от 24 июля 2020 года № 477 «Об утверждении Правил охоты».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</si>
  <si>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(в редакции Указа Главы Республики Крым от 18.12.2020 г.  №378-У)</t>
  </si>
  <si>
    <t>Установление допустимых для использования способов охоты  (при осуществлении спортивной и любительской охоты) - запрет на применение любых способов охоты, за исключением охоты из засады или с  охотничьей вышки, или с подхода.</t>
  </si>
  <si>
    <t>Установление допустимых для использования способов охоты  (при осуществлении спортивной и любительской охоты) -запрет на применение собак охотничьих пород, за исключением добора раненых оленей .</t>
  </si>
  <si>
    <t>с 1 по 10 января</t>
  </si>
  <si>
    <t>Установление допустимых для использования орудий охоты (при осуществлении спортивной и любительской охоты) -запрет на применение собак охотничьих пород, за исключением добора раненых косуль.</t>
  </si>
  <si>
    <t>с 1 по 15 января</t>
  </si>
  <si>
    <t>Установление допустимых для использования способов охоты - при осуществлении охоты из засады или с вышки охотник при себе должен иметь разрешение на добычу охотничьих
ресурсов, выданное на его имя.</t>
  </si>
  <si>
    <t>Установление допустимых способов  охоты (при осуществлении спортивной и любительской охоты) - ограничение охоты, осуществляемой коллективными способами.</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</si>
  <si>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п.16 приказа Министерства природных ресурсов и экологии Российской Федерации от 24 июля 2020 года № 477 «Об утверждении Правил охоты». </t>
  </si>
  <si>
    <t>с 1 января                                    по третью субботу октября</t>
  </si>
  <si>
    <t>Определение сроков охоты (в рамках любительской и спортивной охоты).</t>
  </si>
  <si>
    <t>Разрешенные сроки охоты: со 2 воскресенья ноября по 2 воскресенье января</t>
  </si>
  <si>
    <t>Пушные животные (лисица, волк. енотовидная собака)</t>
  </si>
  <si>
    <t xml:space="preserve">Определение сроков охоты (в рамках любительской и спортивной охоты), </t>
  </si>
  <si>
    <t>Разрешенные сроки охоты: с 1 ноября                                      по 28(29) февраля</t>
  </si>
  <si>
    <t>Разрешенные сроки охоты: со второго воскресенья ноября по второе воскресенье января</t>
  </si>
  <si>
    <t>Определение сроков охоты (в рамках любительской и спортивной охоты)</t>
  </si>
  <si>
    <t>Разрешенные сроки охоты: с последнего воскресенья ноября по 31 декабря</t>
  </si>
  <si>
    <t>Определение сроков охоты (в рамках любительской и спортивной охоты) - запрет весеннней охоты</t>
  </si>
  <si>
    <t>с 1 марта по 16 июня</t>
  </si>
  <si>
    <t>Разрешенные сроки охоты: с третьей суббботы августа по 31 декабря</t>
  </si>
  <si>
    <t>Определение сроков охоты (в рамках любительской и спортивной охоты),</t>
  </si>
  <si>
    <t>Разрешенные сроки охоты: с 1 октября по 31 декабря</t>
  </si>
  <si>
    <t xml:space="preserve">Определение сроков охоты (в рамках любительской и спортивной охоты) с собаками охотничьих пород и ловчими птицами.  </t>
  </si>
  <si>
    <t>Разрешенные сроки охоты: аналогичны срокам любттельской и спортивной охоты на соответствующий вид пернатой дичи, без применения собак охотничьих пород и ловчих птиц</t>
  </si>
  <si>
    <t>Установление допустимых для использования орудия охоты, способов охоты - запрет на применение петель, капканов при осуществлении любых видлов охоты.</t>
  </si>
  <si>
    <t>Пушные животные (лисица, енотовидная собака)</t>
  </si>
  <si>
    <t>Установление допустимых для использования орудия охоты, способов охоты - запрет на применение любых световых устройств, тепловизоров, приборов ночного видения для добычы лисицы, енотовидной собаки при осуществлении любых видлов охоты.</t>
  </si>
  <si>
    <t>Пернатая дичь</t>
  </si>
  <si>
    <t>Установление допустимых для использования орудия охоты, способов охоты - запрет на использование при осуществлении любых видов охот на пернатую дичь потронов, снаряженных дробью (картечью) крупнее 5 мм и пулями</t>
  </si>
  <si>
    <t>Установление допустимых для использования  способов охоты - запрет на применение механических транспортных средств и любых летательных аппаратов для осуществления охоты в целях регулирования численности охотничьих ресурсов, за исключением случаев транспортировки добытой продукции охоты</t>
  </si>
  <si>
    <t xml:space="preserve">Указ Главы Республики Крыим "О создании зон охраны охотничьих ресурсов в охотничьих угодьях Республики Крым" от 23.06.2017 года № 288-У                ((в редакции Указа  Главы Республики Крым          Указом  Главы Республики Крым  от 28.05.2019 г. №235-У)
</t>
  </si>
  <si>
    <t xml:space="preserve">               08.04.2019</t>
  </si>
  <si>
    <t xml:space="preserve">Указ Главы Республики Крыим "О создании зон охраны охотничьих ресурсов в охотничьих угодьях Республики Крым" от 23.06.2017 года № 288-У                ((в редакции Указа  Главы Республики Крым  от 28.05.2019 г. №235-У)
</t>
  </si>
  <si>
    <t xml:space="preserve">                 08.04.2019</t>
  </si>
  <si>
    <t xml:space="preserve">                   08.04.2019</t>
  </si>
  <si>
    <t xml:space="preserve">                10.04.2019</t>
  </si>
  <si>
    <t xml:space="preserve">              10.04.2019</t>
  </si>
  <si>
    <t xml:space="preserve">  с 1 июня  по 30 сентября,                с 01 января по 28 (29) февраля
 </t>
  </si>
  <si>
    <t>Копытные животные: (муфлон)</t>
  </si>
  <si>
    <t>Пернатая дичь (болотно-луговая, боровая, степная и полевая дичь (за исключением серой куропатки и фазана)).</t>
  </si>
  <si>
    <t xml:space="preserve">Пернатая дичь  </t>
  </si>
  <si>
    <t xml:space="preserve"> ДОКУМЕНТИРОВАННАЯ ИНФОРМАЦИЯ О ВВЕДЕНИИ ОГРАНИЧЕНИЙ НА ИСПОЛЬЗОВАНИЕ ОХОТНИЧЬИХ РЕСУРСОВ                                                                                                                                                                                                                                       по состоянию на 01.01. 2021 г.</t>
  </si>
  <si>
    <t>ДОКУМЕНТИРОВАННАЯ ИНФОРМАЦИЯ ОБ ОСУЩЕСТВЛЕНИИ ОХОТЫ С УЧАСТИЕМ ИНОСТРАННЫХ ГРАЖДАН                                                                                                                                                                         по состоянию на 31.12. 2020 г.</t>
  </si>
  <si>
    <t>по состоянию на 31.12.2020</t>
  </si>
  <si>
    <t>ДОКУМЕНТИРОВАННАЯ ИНФОРМАЦИЯ О НАРУШЕНИЯХ ТЕХНИКИ БЕЗОПАСНОСТИ И НЕСЧАСТНЫХ СЛУЧАЯХ ПРИ ОСУЩЕСТВЛЕНИИ ОХОТЫ                                                                                                                                                                                                                                       по состоянию на 31.12. 2020 г.</t>
  </si>
  <si>
    <t>фазан</t>
  </si>
  <si>
    <t>утка</t>
  </si>
  <si>
    <t>ДОКУМЕНТИРОВАННАЯ ИНФОРМАЦИЯ О ВОЗМЕЩЕНИИ ВРЕДА, ПРИЧИНЕННОГО ОХОТНИЧЬИМ РЕСУРСАМ                                                                                                                                                                                                                                                        по состоянию на 31.12. 2020 г.</t>
  </si>
  <si>
    <t>ДОКУМЕНТИРОВАННАЯ ИНФОРМАЦИЯ О ВЫЯВЛЕННЫХ СЛУЧАЯХ НАПАДЕНИЯ ОХОТНИЧЬИХ РЕСУРСОВ                                                                                                                                                                                                                                                                 по состоянию на 31.12. 2020 г.</t>
  </si>
  <si>
    <t>ДОКУМЕНТИРОВАННАЯ ИНФОРМАЦИЯ О РЕГУЛИРОВАНИИ ЧИСЛЕННОСТИ ОХОТНИЧЬИХ РЕСУРСОВ                                                                                                                                                                                                                                                              по состоянию на 31.12. 2020 г.</t>
  </si>
  <si>
    <t>ДОКУМЕНТИРОВАННАЯ ИНФОРМАЦИЯ О ВОСПРОИЗВОДСТВЕ ОХОТНИЧЬИХ РЕСУРСОВ                                                                                                                                                                                                                                                                                    по состоянию на 31.12. 2020 г.</t>
  </si>
  <si>
    <t xml:space="preserve">ДОКУМЕНТИРОВАННАЯ ИНФОРМАЦИЯ О ГИБЕЛИ ОХОТНИЧЬИХ РЕСУРСОВ                                                                                                                                                                                                                                                                                                                                                       31 декабря 2020 года </t>
  </si>
  <si>
    <t xml:space="preserve"> ДОКУМЕНТИРОВАННАЯ ИНФОРМАЦИЯ О ПЛОДОВИТОСТИ КОПЫТНЫХ ЖИВОТНЫХ, ОТНЕСЕННЫХ К ОХОТНИЧЬИМ РЕСУРСАМ                                                                                                          по состоянию на 01.04. 2021 г.</t>
  </si>
  <si>
    <t>ДОКУМЕНТИРОВАННАЯ ИНФОРМАЦИЯ О ЧИСЛЕННОСТИ МЛЕКОПИТАЮЩИХ, ОТНЕСЕННЫХ К ОХОТНИЧЬИМ РЕСУРСАМ                                                                                                                                                       по состоянию на 01.04.2021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</si>
</sst>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1"/>
      <color theme="1"/>
      <name val="Calibri"/>
      <family val="2"/>
      <charset val="204"/>
      <scheme val="minor"/>
    </font>
    <font>
      <u/>
      <sz val="11"/>
      <color theme="10"/>
      <name val="Calibri"/>
      <family val="2"/>
      <charset val="204"/>
    </font>
    <font>
      <sz val="10"/>
      <color theme="1"/>
      <name val="Times New Roman"/>
      <family val="1"/>
      <charset val="204"/>
    </font>
    <font>
      <u/>
      <sz val="10"/>
      <color theme="10"/>
      <name val="Times New Roman"/>
      <family val="1"/>
      <charset val="204"/>
    </font>
    <font>
      <sz val="10"/>
      <color theme="1"/>
      <name val="Arial"/>
      <family val="2"/>
      <charset val="204"/>
    </font>
    <font>
      <sz val="10"/>
      <color theme="1"/>
      <name val="Calibri"/>
      <family val="2"/>
      <charset val="204"/>
      <scheme val="minor"/>
    </font>
    <font>
      <sz val="10"/>
      <color indexed="8"/>
      <name val="Calibri"/>
      <family val="2"/>
      <charset val="204"/>
    </font>
    <font>
      <sz val="10"/>
      <color indexed="8"/>
      <name val="Times New Roman"/>
      <family val="1"/>
      <charset val="204"/>
    </font>
    <font>
      <u/>
      <sz val="10"/>
      <color indexed="12"/>
      <name val="Times New Roman"/>
      <family val="1"/>
      <charset val="204"/>
    </font>
    <font>
      <sz val="10"/>
      <name val="Times New Roman"/>
      <family val="1"/>
      <charset val="204"/>
    </font>
    <font>
      <sz val="10"/>
      <color rgb="FF000000"/>
      <name val="Times New Roman"/>
      <family val="1"/>
      <charset val="204"/>
    </font>
    <font>
      <u/>
      <sz val="10"/>
      <color theme="10"/>
      <name val="Calibri"/>
      <family val="2"/>
      <charset val="204"/>
    </font>
    <font>
      <u/>
      <sz val="10"/>
      <color indexed="8"/>
      <name val="Times New Roman"/>
      <family val="1"/>
      <charset val="204"/>
    </font>
    <font>
      <sz val="10"/>
      <name val="Calibri"/>
      <family val="2"/>
      <charset val="204"/>
      <scheme val="minor"/>
    </font>
    <font>
      <b/>
      <sz val="10"/>
      <color indexed="8"/>
      <name val="Times New Roman"/>
      <family val="1"/>
      <charset val="204"/>
    </font>
    <font>
      <sz val="11"/>
      <color theme="1"/>
      <name val="Times New Roman"/>
      <family val="1"/>
      <charset val="204"/>
    </font>
    <font>
      <b/>
      <sz val="10"/>
      <color theme="1"/>
      <name val="Times New Roman"/>
      <family val="1"/>
      <charset val="204"/>
    </font>
    <font>
      <b/>
      <sz val="10"/>
      <color indexed="8"/>
      <name val="Calibri"/>
      <family val="2"/>
      <charset val="204"/>
    </font>
    <font>
      <b/>
      <sz val="10"/>
      <color theme="1"/>
      <name val="Calibri"/>
      <family val="2"/>
      <charset val="204"/>
      <scheme val="minor"/>
    </font>
    <font>
      <sz val="12"/>
      <color theme="1"/>
      <name val="Times New Roman"/>
      <family val="1"/>
      <charset val="204"/>
    </font>
    <font>
      <sz val="12"/>
      <color indexed="8"/>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83">
    <xf numFmtId="0" fontId="0" fillId="0" borderId="0" xfId="0"/>
    <xf numFmtId="0" fontId="5" fillId="0" borderId="0" xfId="0" applyFont="1" applyFill="1" applyBorder="1"/>
    <xf numFmtId="0" fontId="5" fillId="0" borderId="0" xfId="0" applyFont="1" applyBorder="1"/>
    <xf numFmtId="0" fontId="4" fillId="0" borderId="0" xfId="0" applyFont="1" applyBorder="1" applyAlignment="1">
      <alignment vertical="top" wrapText="1"/>
    </xf>
    <xf numFmtId="14" fontId="2" fillId="0" borderId="0" xfId="0" applyNumberFormat="1" applyFont="1" applyBorder="1" applyAlignment="1">
      <alignment horizontal="center" vertical="top" wrapText="1"/>
    </xf>
    <xf numFmtId="164" fontId="2" fillId="0" borderId="0" xfId="0" applyNumberFormat="1" applyFont="1" applyBorder="1" applyAlignment="1">
      <alignment horizontal="center" vertical="top" wrapText="1"/>
    </xf>
    <xf numFmtId="0" fontId="6" fillId="0" borderId="0" xfId="0" applyFont="1" applyBorder="1"/>
    <xf numFmtId="0" fontId="7" fillId="0" borderId="0" xfId="0" applyFont="1" applyFill="1" applyBorder="1" applyAlignment="1">
      <alignment horizont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xf numFmtId="0" fontId="6" fillId="2" borderId="0" xfId="0" applyFont="1" applyFill="1" applyBorder="1"/>
    <xf numFmtId="2" fontId="2" fillId="0" borderId="0" xfId="0" applyNumberFormat="1" applyFont="1" applyBorder="1" applyAlignment="1">
      <alignment horizontal="center"/>
    </xf>
    <xf numFmtId="0" fontId="2" fillId="0" borderId="0" xfId="0" applyNumberFormat="1" applyFont="1" applyBorder="1" applyAlignment="1">
      <alignment horizontal="center" vertical="top" wrapText="1"/>
    </xf>
    <xf numFmtId="0" fontId="2" fillId="0" borderId="0" xfId="0" applyFont="1" applyFill="1" applyBorder="1" applyAlignment="1">
      <alignment horizontal="left" vertical="top" wrapText="1"/>
    </xf>
    <xf numFmtId="2" fontId="2" fillId="0" borderId="0" xfId="0" applyNumberFormat="1" applyFont="1" applyFill="1" applyBorder="1" applyAlignment="1">
      <alignment horizontal="center" vertical="top" wrapText="1"/>
    </xf>
    <xf numFmtId="165" fontId="2" fillId="0" borderId="0" xfId="0" applyNumberFormat="1" applyFont="1" applyBorder="1" applyAlignment="1">
      <alignment horizontal="center" vertical="top" wrapText="1"/>
    </xf>
    <xf numFmtId="0" fontId="10" fillId="0" borderId="0" xfId="0" applyFont="1" applyBorder="1" applyAlignment="1">
      <alignment horizontal="center" vertical="center"/>
    </xf>
    <xf numFmtId="0" fontId="13" fillId="0" borderId="0" xfId="0" applyFont="1" applyBorder="1"/>
    <xf numFmtId="0" fontId="13"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0" xfId="0" applyFont="1" applyFill="1" applyBorder="1"/>
    <xf numFmtId="0" fontId="10" fillId="0" borderId="0" xfId="0" applyFont="1" applyFill="1" applyBorder="1" applyAlignment="1">
      <alignment wrapText="1"/>
    </xf>
    <xf numFmtId="0" fontId="5"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xf numFmtId="0" fontId="4"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0" xfId="0" applyFont="1" applyBorder="1"/>
    <xf numFmtId="0" fontId="5" fillId="0" borderId="0" xfId="0" applyFont="1" applyBorder="1" applyAlignment="1">
      <alignment horizontal="center"/>
    </xf>
    <xf numFmtId="0" fontId="7" fillId="0" borderId="0" xfId="0" applyFont="1" applyBorder="1"/>
    <xf numFmtId="0" fontId="7" fillId="0" borderId="0" xfId="0" applyFont="1" applyFill="1" applyBorder="1" applyAlignment="1">
      <alignment vertical="top" wrapText="1"/>
    </xf>
    <xf numFmtId="0" fontId="7" fillId="0" borderId="0" xfId="0" applyFont="1" applyBorder="1" applyAlignment="1">
      <alignment horizontal="left" vertical="top" wrapText="1"/>
    </xf>
    <xf numFmtId="0" fontId="2" fillId="0" borderId="0" xfId="0" applyFont="1" applyBorder="1" applyAlignment="1">
      <alignment horizontal="center" wrapText="1"/>
    </xf>
    <xf numFmtId="0" fontId="7" fillId="0" borderId="0" xfId="0" applyFont="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right"/>
    </xf>
    <xf numFmtId="0" fontId="7"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11" fillId="0" borderId="0" xfId="1" applyFont="1" applyBorder="1" applyAlignment="1" applyProtection="1">
      <alignment horizontal="center" vertical="center" wrapText="1"/>
    </xf>
    <xf numFmtId="0" fontId="10" fillId="0" borderId="0" xfId="0" applyFont="1" applyBorder="1" applyAlignment="1">
      <alignment horizontal="left" vertical="center" wrapText="1"/>
    </xf>
    <xf numFmtId="0" fontId="2" fillId="0" borderId="0" xfId="0" applyFont="1" applyFill="1" applyBorder="1" applyAlignment="1">
      <alignment horizontal="right"/>
    </xf>
    <xf numFmtId="0" fontId="4" fillId="0" borderId="0" xfId="0" applyFont="1" applyBorder="1" applyAlignment="1">
      <alignment horizontal="center" vertical="top" wrapText="1"/>
    </xf>
    <xf numFmtId="0" fontId="7" fillId="0" borderId="0" xfId="0" applyFont="1" applyBorder="1" applyAlignment="1">
      <alignment horizontal="right"/>
    </xf>
    <xf numFmtId="0" fontId="2"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2" fillId="0" borderId="0" xfId="0" applyFont="1" applyBorder="1" applyAlignment="1">
      <alignment wrapText="1"/>
    </xf>
    <xf numFmtId="0" fontId="2" fillId="0" borderId="0" xfId="0" applyFont="1" applyBorder="1" applyAlignment="1"/>
    <xf numFmtId="2" fontId="2" fillId="0" borderId="0" xfId="0" applyNumberFormat="1" applyFont="1" applyBorder="1" applyAlignment="1">
      <alignment horizontal="center" vertical="top" wrapText="1"/>
    </xf>
    <xf numFmtId="165" fontId="2" fillId="0" borderId="0"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right"/>
    </xf>
    <xf numFmtId="0" fontId="2" fillId="0" borderId="0" xfId="0" applyFont="1" applyBorder="1" applyAlignment="1">
      <alignment horizontal="center" vertical="center" wrapText="1"/>
    </xf>
    <xf numFmtId="0" fontId="3" fillId="0" borderId="0" xfId="1" applyFont="1" applyBorder="1" applyAlignment="1" applyProtection="1">
      <alignment horizontal="center" vertical="top" wrapText="1"/>
    </xf>
    <xf numFmtId="0" fontId="2" fillId="0" borderId="0" xfId="0" applyFont="1" applyFill="1" applyBorder="1" applyAlignment="1">
      <alignment horizontal="right"/>
    </xf>
    <xf numFmtId="2" fontId="2" fillId="0" borderId="0" xfId="0" applyNumberFormat="1" applyFont="1" applyBorder="1" applyAlignment="1">
      <alignment horizontal="center" vertical="top" wrapText="1"/>
    </xf>
    <xf numFmtId="165" fontId="2" fillId="0" borderId="0" xfId="0" applyNumberFormat="1" applyFont="1" applyBorder="1" applyAlignment="1">
      <alignment horizontal="center"/>
    </xf>
    <xf numFmtId="2"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5" fillId="0" borderId="0" xfId="0" applyFont="1" applyFill="1" applyBorder="1"/>
    <xf numFmtId="0" fontId="0" fillId="0" borderId="0" xfId="0" applyFont="1" applyFill="1" applyBorder="1"/>
    <xf numFmtId="0" fontId="2" fillId="0" borderId="0" xfId="0" applyFont="1" applyFill="1" applyBorder="1" applyAlignment="1">
      <alignment wrapText="1"/>
    </xf>
    <xf numFmtId="0" fontId="9" fillId="0" borderId="0" xfId="1" applyFont="1" applyFill="1" applyBorder="1" applyAlignment="1" applyProtection="1">
      <alignment horizontal="center" vertical="center" wrapText="1"/>
    </xf>
    <xf numFmtId="2" fontId="2" fillId="0" borderId="0" xfId="0" applyNumberFormat="1" applyFont="1" applyBorder="1" applyAlignment="1">
      <alignment horizontal="center" vertical="top"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9"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2" fontId="2" fillId="0" borderId="0" xfId="0" applyNumberFormat="1" applyFont="1" applyBorder="1" applyAlignment="1">
      <alignment horizontal="center" vertical="center" wrapText="1"/>
    </xf>
    <xf numFmtId="0" fontId="9" fillId="0" borderId="0" xfId="0" applyFont="1" applyBorder="1" applyAlignment="1">
      <alignment horizontal="center" vertical="top" wrapText="1"/>
    </xf>
    <xf numFmtId="0" fontId="2" fillId="0" borderId="0" xfId="0" applyFont="1" applyFill="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left" vertical="top" wrapText="1"/>
    </xf>
    <xf numFmtId="2" fontId="2" fillId="0" borderId="0" xfId="0" applyNumberFormat="1" applyFont="1" applyBorder="1" applyAlignment="1">
      <alignment horizontal="center" vertical="top" wrapText="1"/>
    </xf>
    <xf numFmtId="0" fontId="13" fillId="0" borderId="0" xfId="0" applyFont="1" applyBorder="1" applyAlignment="1"/>
    <xf numFmtId="0" fontId="9" fillId="0" borderId="0" xfId="0" applyFont="1" applyBorder="1" applyAlignment="1">
      <alignment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15" fillId="0" borderId="0" xfId="0" applyFont="1"/>
    <xf numFmtId="0" fontId="15" fillId="0" borderId="0" xfId="0" applyFont="1" applyFill="1"/>
    <xf numFmtId="0" fontId="15" fillId="0" borderId="0" xfId="0" applyFont="1" applyBorder="1"/>
    <xf numFmtId="164" fontId="2" fillId="0" borderId="0" xfId="0" applyNumberFormat="1" applyFont="1" applyBorder="1" applyAlignment="1">
      <alignment horizontal="center" vertical="center" wrapText="1"/>
    </xf>
    <xf numFmtId="0" fontId="7" fillId="0" borderId="0" xfId="0" applyFont="1" applyFill="1" applyBorder="1" applyAlignment="1">
      <alignment horizontal="center"/>
    </xf>
    <xf numFmtId="0" fontId="6" fillId="0" borderId="0" xfId="0" applyFont="1" applyFill="1"/>
    <xf numFmtId="2" fontId="6" fillId="0" borderId="0" xfId="0" applyNumberFormat="1" applyFont="1" applyFill="1"/>
    <xf numFmtId="0" fontId="7"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3" borderId="0" xfId="0" applyFont="1" applyFill="1" applyBorder="1" applyAlignment="1">
      <alignment horizontal="center" vertical="top" wrapText="1"/>
    </xf>
    <xf numFmtId="0" fontId="0"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xf>
    <xf numFmtId="0" fontId="7"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vertical="top" wrapText="1"/>
    </xf>
    <xf numFmtId="0" fontId="3" fillId="0" borderId="0" xfId="1" applyFont="1" applyBorder="1" applyAlignment="1" applyProtection="1">
      <alignment horizontal="center" vertical="top" wrapText="1"/>
    </xf>
    <xf numFmtId="0" fontId="2" fillId="0" borderId="0" xfId="0" applyFont="1" applyFill="1" applyBorder="1" applyAlignment="1">
      <alignment horizontal="center" wrapText="1"/>
    </xf>
    <xf numFmtId="0" fontId="5" fillId="0" borderId="0" xfId="0" applyFont="1" applyBorder="1" applyAlignment="1">
      <alignment horizontal="left"/>
    </xf>
    <xf numFmtId="0" fontId="2"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Border="1" applyAlignment="1">
      <alignment horizontal="center" wrapText="1"/>
    </xf>
    <xf numFmtId="2" fontId="2" fillId="0" borderId="0" xfId="0" applyNumberFormat="1" applyFont="1" applyBorder="1" applyAlignment="1">
      <alignment horizontal="center" vertical="top" wrapText="1"/>
    </xf>
    <xf numFmtId="0" fontId="7" fillId="0" borderId="0" xfId="0" applyFont="1" applyFill="1" applyBorder="1" applyAlignment="1">
      <alignment horizontal="left" wrapText="1"/>
    </xf>
    <xf numFmtId="2" fontId="7" fillId="0" borderId="0" xfId="0" applyNumberFormat="1"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0" fontId="17"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4"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wrapText="1"/>
    </xf>
    <xf numFmtId="14"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xf>
    <xf numFmtId="14" fontId="7" fillId="0" borderId="0" xfId="0" applyNumberFormat="1" applyFont="1" applyFill="1" applyBorder="1" applyAlignment="1">
      <alignment horizontal="center" wrapText="1"/>
    </xf>
    <xf numFmtId="165" fontId="7" fillId="0" borderId="0" xfId="0" applyNumberFormat="1" applyFont="1" applyFill="1" applyBorder="1" applyAlignment="1">
      <alignment horizontal="center" wrapText="1"/>
    </xf>
    <xf numFmtId="0" fontId="14" fillId="0" borderId="0" xfId="0" applyFont="1" applyFill="1" applyBorder="1" applyAlignment="1">
      <alignment horizontal="center" wrapText="1"/>
    </xf>
    <xf numFmtId="49" fontId="7" fillId="0" borderId="0" xfId="0" applyNumberFormat="1" applyFont="1" applyFill="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right"/>
    </xf>
    <xf numFmtId="0" fontId="2" fillId="0" borderId="0" xfId="0" applyFont="1" applyBorder="1" applyAlignment="1">
      <alignment horizontal="center" vertical="center" wrapText="1"/>
    </xf>
    <xf numFmtId="0" fontId="2" fillId="0" borderId="0" xfId="0" applyFont="1" applyFill="1" applyBorder="1" applyAlignment="1">
      <alignment horizontal="left"/>
    </xf>
    <xf numFmtId="0" fontId="2" fillId="0" borderId="0" xfId="0" applyFont="1" applyFill="1" applyBorder="1" applyAlignment="1">
      <alignment horizontal="center" vertical="top" wrapText="1"/>
    </xf>
    <xf numFmtId="0" fontId="3" fillId="0" borderId="0" xfId="1" applyFont="1" applyFill="1" applyBorder="1" applyAlignment="1" applyProtection="1">
      <alignment horizontal="center" vertical="top" wrapText="1"/>
    </xf>
    <xf numFmtId="0" fontId="2" fillId="0" borderId="0" xfId="0" applyFont="1" applyFill="1" applyBorder="1" applyAlignment="1">
      <alignment horizontal="left" vertical="top" wrapText="1"/>
    </xf>
    <xf numFmtId="0" fontId="2" fillId="0" borderId="0" xfId="0" applyFont="1" applyBorder="1" applyAlignment="1">
      <alignment horizontal="center"/>
    </xf>
    <xf numFmtId="0" fontId="3" fillId="0" borderId="0" xfId="1" applyFont="1" applyBorder="1" applyAlignment="1" applyProtection="1">
      <alignment horizontal="center" vertical="top" wrapText="1"/>
    </xf>
    <xf numFmtId="0" fontId="2" fillId="0" borderId="0" xfId="0" applyFont="1" applyFill="1" applyBorder="1" applyAlignment="1">
      <alignment horizontal="left" wrapText="1"/>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3" fillId="0" borderId="0" xfId="1" applyFont="1" applyFill="1" applyBorder="1" applyAlignment="1" applyProtection="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center" vertical="top" wrapText="1"/>
    </xf>
    <xf numFmtId="49" fontId="2" fillId="0" borderId="0" xfId="0" applyNumberFormat="1" applyFont="1" applyBorder="1" applyAlignment="1">
      <alignment horizontal="center"/>
    </xf>
    <xf numFmtId="0" fontId="19" fillId="0" borderId="0" xfId="0" applyFont="1" applyFill="1" applyBorder="1"/>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xf>
    <xf numFmtId="2" fontId="2" fillId="0" borderId="0" xfId="0" applyNumberFormat="1" applyFont="1" applyBorder="1" applyAlignment="1">
      <alignment horizontal="center" vertical="top" wrapText="1"/>
    </xf>
    <xf numFmtId="165" fontId="7" fillId="0" borderId="0" xfId="0" applyNumberFormat="1" applyFont="1" applyBorder="1" applyAlignment="1">
      <alignment horizontal="center"/>
    </xf>
    <xf numFmtId="0" fontId="21" fillId="0" borderId="0" xfId="0" applyFont="1" applyBorder="1" applyAlignment="1">
      <alignment horizont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center" vertical="top" wrapText="1"/>
    </xf>
    <xf numFmtId="0" fontId="3" fillId="0" borderId="0" xfId="1" applyFont="1" applyFill="1" applyBorder="1" applyAlignment="1" applyProtection="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vertical="top" wrapText="1"/>
    </xf>
    <xf numFmtId="0" fontId="2" fillId="0" borderId="0" xfId="0" applyFont="1" applyFill="1" applyBorder="1" applyAlignment="1">
      <alignment horizontal="center"/>
    </xf>
    <xf numFmtId="0" fontId="5" fillId="0" borderId="0" xfId="0" applyFont="1" applyBorder="1" applyAlignment="1">
      <alignment horizontal="left"/>
    </xf>
    <xf numFmtId="0" fontId="2" fillId="0" borderId="0" xfId="0" applyFont="1" applyBorder="1" applyAlignment="1">
      <alignment vertical="top"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9" fillId="0" borderId="0" xfId="0" applyFont="1" applyFill="1" applyBorder="1" applyAlignment="1">
      <alignment horizontal="center"/>
    </xf>
    <xf numFmtId="0" fontId="9" fillId="0" borderId="0" xfId="0"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0" fontId="10" fillId="0" borderId="0" xfId="0" applyFont="1" applyBorder="1" applyAlignment="1">
      <alignment horizontal="center"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vertical="top" wrapText="1"/>
    </xf>
    <xf numFmtId="2" fontId="2" fillId="0" borderId="0" xfId="0" applyNumberFormat="1" applyFont="1" applyBorder="1" applyAlignment="1">
      <alignment horizontal="center" vertical="top" wrapText="1"/>
    </xf>
    <xf numFmtId="0" fontId="9" fillId="0" borderId="0" xfId="0" applyFont="1" applyFill="1" applyBorder="1" applyAlignment="1">
      <alignment horizontal="center" vertical="center" wrapText="1"/>
    </xf>
    <xf numFmtId="0" fontId="16" fillId="0" borderId="0" xfId="0" applyFont="1" applyBorder="1" applyAlignment="1">
      <alignment horizontal="center" vertical="top" wrapText="1"/>
    </xf>
    <xf numFmtId="0" fontId="18" fillId="0" borderId="0" xfId="0" applyFont="1" applyBorder="1"/>
    <xf numFmtId="14" fontId="9" fillId="0" borderId="0" xfId="0" applyNumberFormat="1" applyFont="1" applyFill="1" applyBorder="1" applyAlignment="1">
      <alignment vertical="center" wrapText="1"/>
    </xf>
    <xf numFmtId="14"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2" fillId="0" borderId="0" xfId="0" applyFont="1" applyBorder="1" applyAlignment="1">
      <alignment horizontal="center" vertical="top" wrapText="1"/>
    </xf>
    <xf numFmtId="0" fontId="9" fillId="0" borderId="0" xfId="0" applyFont="1" applyFill="1" applyBorder="1" applyAlignment="1">
      <alignment horizont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14" fontId="9"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9" fillId="0" borderId="0" xfId="0" applyFont="1" applyFill="1" applyBorder="1" applyAlignment="1">
      <alignment horizontal="center"/>
    </xf>
    <xf numFmtId="0" fontId="9" fillId="0" borderId="0" xfId="0" applyNumberFormat="1" applyFont="1" applyFill="1" applyBorder="1" applyAlignment="1">
      <alignment horizontal="center" vertical="top" wrapText="1"/>
    </xf>
    <xf numFmtId="14" fontId="9" fillId="0" borderId="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3" fillId="0" borderId="0" xfId="1" applyFont="1" applyFill="1" applyBorder="1" applyAlignment="1" applyProtection="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vertical="top" wrapText="1"/>
    </xf>
    <xf numFmtId="0" fontId="3" fillId="0" borderId="0" xfId="1" applyFont="1" applyBorder="1" applyAlignment="1" applyProtection="1">
      <alignment horizontal="center"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5" fillId="0" borderId="0" xfId="0" applyFont="1" applyBorder="1" applyAlignment="1">
      <alignment horizontal="left"/>
    </xf>
    <xf numFmtId="0" fontId="2" fillId="0" borderId="0" xfId="0" applyFont="1" applyBorder="1" applyAlignment="1">
      <alignment vertical="top" wrapText="1"/>
    </xf>
    <xf numFmtId="0" fontId="2" fillId="0" borderId="0" xfId="0" applyFont="1" applyFill="1" applyBorder="1" applyAlignment="1">
      <alignment horizontal="center" wrapText="1"/>
    </xf>
    <xf numFmtId="0" fontId="3" fillId="0" borderId="0" xfId="1" applyFont="1" applyFill="1" applyBorder="1" applyAlignment="1" applyProtection="1">
      <alignment horizontal="center" wrapText="1"/>
    </xf>
    <xf numFmtId="0" fontId="10" fillId="0" borderId="0" xfId="0" applyFont="1" applyFill="1" applyBorder="1" applyAlignment="1">
      <alignment horizontal="left" vertical="center" wrapText="1"/>
    </xf>
    <xf numFmtId="0" fontId="2" fillId="0" borderId="0" xfId="0" applyFont="1" applyFill="1" applyBorder="1" applyAlignment="1">
      <alignment vertical="top" wrapText="1"/>
    </xf>
    <xf numFmtId="0" fontId="5"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2" fillId="0" borderId="0" xfId="0" applyFont="1" applyFill="1" applyBorder="1" applyAlignment="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8" fillId="0" borderId="0" xfId="1" applyFont="1" applyFill="1" applyBorder="1" applyAlignment="1" applyProtection="1">
      <alignment horizontal="center" vertical="top" wrapText="1"/>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Border="1" applyAlignment="1">
      <alignment horizontal="center" wrapText="1"/>
    </xf>
    <xf numFmtId="0" fontId="2" fillId="0" borderId="0" xfId="0" applyFont="1" applyBorder="1" applyAlignment="1">
      <alignment horizontal="left"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left" vertical="center"/>
    </xf>
    <xf numFmtId="0" fontId="9" fillId="0" borderId="0" xfId="0" applyFont="1" applyBorder="1" applyAlignment="1">
      <alignment horizontal="right"/>
    </xf>
    <xf numFmtId="0" fontId="9" fillId="0" borderId="0" xfId="0" applyFont="1" applyBorder="1" applyAlignment="1">
      <alignment horizontal="left" wrapText="1"/>
    </xf>
    <xf numFmtId="0" fontId="9" fillId="0" borderId="0" xfId="0" applyFont="1" applyBorder="1" applyAlignment="1">
      <alignment horizontal="left"/>
    </xf>
    <xf numFmtId="0" fontId="13" fillId="0" borderId="0" xfId="0" applyFont="1" applyBorder="1" applyAlignment="1">
      <alignment horizontal="left"/>
    </xf>
    <xf numFmtId="0" fontId="19" fillId="0" borderId="0" xfId="0" applyFont="1" applyFill="1" applyBorder="1" applyAlignment="1">
      <alignment horizontal="left"/>
    </xf>
    <xf numFmtId="0" fontId="15" fillId="0" borderId="0" xfId="0" applyFont="1" applyFill="1" applyBorder="1" applyAlignment="1">
      <alignment horizontal="left"/>
    </xf>
    <xf numFmtId="0" fontId="7" fillId="0" borderId="0" xfId="0" applyFont="1" applyFill="1" applyBorder="1" applyAlignment="1">
      <alignment horizontal="left" wrapText="1"/>
    </xf>
    <xf numFmtId="0" fontId="7" fillId="0" borderId="0" xfId="0" applyFont="1" applyFill="1" applyAlignment="1">
      <alignment horizontal="left"/>
    </xf>
    <xf numFmtId="0" fontId="6" fillId="0" borderId="0" xfId="0" applyFont="1" applyFill="1" applyAlignment="1">
      <alignment horizontal="left"/>
    </xf>
    <xf numFmtId="2" fontId="2" fillId="0" borderId="0" xfId="0" applyNumberFormat="1" applyFont="1" applyBorder="1" applyAlignment="1">
      <alignment horizontal="center" vertical="top" wrapText="1"/>
    </xf>
    <xf numFmtId="0" fontId="7" fillId="0" borderId="0"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center" vertical="top" wrapText="1"/>
    </xf>
    <xf numFmtId="0" fontId="8" fillId="0" borderId="0" xfId="1" applyFont="1" applyBorder="1" applyAlignment="1" applyProtection="1">
      <alignment horizontal="center" vertical="top" wrapText="1"/>
    </xf>
    <xf numFmtId="0" fontId="2" fillId="0" borderId="0" xfId="0" applyFont="1" applyBorder="1" applyAlignment="1">
      <alignment wrapText="1"/>
    </xf>
    <xf numFmtId="0" fontId="7" fillId="0" borderId="0" xfId="0" applyFont="1" applyBorder="1" applyAlignment="1">
      <alignment horizontal="left" vertical="top" wrapText="1"/>
    </xf>
    <xf numFmtId="0" fontId="2" fillId="0" borderId="0" xfId="0" applyFont="1" applyBorder="1" applyAlignment="1"/>
    <xf numFmtId="0" fontId="7" fillId="0" borderId="0" xfId="0" applyFont="1" applyFill="1" applyBorder="1"/>
    <xf numFmtId="2" fontId="7" fillId="0" borderId="0" xfId="0" applyNumberFormat="1" applyFont="1" applyFill="1" applyBorder="1" applyAlignment="1">
      <alignment horizontal="center" vertical="top" wrapText="1"/>
    </xf>
    <xf numFmtId="0" fontId="9"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3" fontId="2" fillId="0" borderId="0" xfId="0" applyNumberFormat="1" applyFont="1" applyBorder="1" applyAlignment="1">
      <alignment horizontal="center" vertical="center" wrapText="1"/>
    </xf>
    <xf numFmtId="0" fontId="9" fillId="0" borderId="0" xfId="1" applyFont="1" applyBorder="1" applyAlignment="1" applyProtection="1">
      <alignmen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7;&#1090;&#1100;/&#1056;&#1072;&#1079;&#1084;&#1077;&#1097;%20&#1056;&#1077;&#1077;&#1089;&#1090;&#1088;&#1072;%20&#1085;&#1072;%20&#1089;&#1072;&#1081;&#1090;&#1077;/2020%20&#1075;&#1086;&#1076;/&#1060;&#1054;&#1056;&#1052;&#1040;%201.1.%20&#1063;&#1052;%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60;&#1054;&#1056;&#1052;&#1040;%201.4.%20&#1043;&#10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sheetName val="Разбивка"/>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Кабан"/>
      <sheetName val="Косуля"/>
      <sheetName val="Олень"/>
      <sheetName val="Муфлон"/>
      <sheetName val="Заяц"/>
      <sheetName val="Лисица"/>
      <sheetName val="Куропатка"/>
      <sheetName val="Фазан"/>
      <sheetName val="Утка"/>
      <sheetName val="Лист1"/>
    </sheetNames>
    <sheetDataSet>
      <sheetData sheetId="0" refreshError="1"/>
      <sheetData sheetId="1"/>
      <sheetData sheetId="2"/>
      <sheetData sheetId="3"/>
      <sheetData sheetId="4"/>
      <sheetData sheetId="5"/>
      <sheetData sheetId="6" refreshError="1"/>
      <sheetData sheetId="7"/>
      <sheetData sheetId="8"/>
      <sheetData sheetId="9"/>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3"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8"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3"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7"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2"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7"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2"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6"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20" Type="http://schemas.openxmlformats.org/officeDocument/2006/relationships/printerSettings" Target="../printerSettings/printerSettings1.bin"/><Relationship Id="rId1"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6"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1"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5"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5"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0"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9"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4"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9"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4"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097"/>
  <sheetViews>
    <sheetView tabSelected="1" zoomScaleNormal="100" workbookViewId="0">
      <selection activeCell="Q4" sqref="Q4"/>
    </sheetView>
  </sheetViews>
  <sheetFormatPr defaultRowHeight="12.75" x14ac:dyDescent="0.2"/>
  <cols>
    <col min="1" max="1" width="9.28515625" style="2" bestFit="1" customWidth="1"/>
    <col min="2" max="2" width="32.7109375" style="2" customWidth="1"/>
    <col min="3" max="3" width="9.140625" style="2" customWidth="1"/>
    <col min="4" max="4" width="12.140625" style="2" customWidth="1"/>
    <col min="5" max="5" width="16" style="2" customWidth="1"/>
    <col min="6" max="6" width="11.140625" style="2" customWidth="1"/>
    <col min="7" max="7" width="9.28515625" style="2" bestFit="1" customWidth="1"/>
    <col min="8" max="8" width="12.140625" style="2" customWidth="1"/>
    <col min="9" max="10" width="9.28515625" style="2" bestFit="1" customWidth="1"/>
    <col min="11" max="11" width="9.28515625" style="1" bestFit="1" customWidth="1"/>
    <col min="12" max="12" width="10.140625" style="1" bestFit="1" customWidth="1"/>
    <col min="13" max="16" width="9.28515625" style="2" bestFit="1" customWidth="1"/>
    <col min="17" max="17" width="12.5703125" style="2" customWidth="1"/>
    <col min="18" max="18" width="10.7109375" style="2" customWidth="1"/>
    <col min="19" max="19" width="9.7109375" style="2" customWidth="1"/>
    <col min="20" max="20" width="11.140625" style="2" customWidth="1"/>
    <col min="21" max="21" width="12" style="2" customWidth="1"/>
    <col min="22" max="29" width="9.28515625" style="2" bestFit="1" customWidth="1"/>
    <col min="30" max="37" width="9.140625" style="2"/>
    <col min="38" max="38" width="9.140625" style="75"/>
    <col min="39" max="39" width="7.85546875" style="75" customWidth="1"/>
    <col min="40" max="16384" width="9.140625" style="2"/>
  </cols>
  <sheetData>
    <row r="2" spans="1:84" ht="19.5" customHeight="1" x14ac:dyDescent="0.2">
      <c r="A2" s="226" t="s">
        <v>246</v>
      </c>
      <c r="B2" s="226"/>
      <c r="C2" s="226"/>
      <c r="D2" s="226"/>
      <c r="E2" s="226"/>
      <c r="F2" s="226"/>
      <c r="G2" s="226"/>
      <c r="H2" s="226"/>
      <c r="I2" s="226"/>
      <c r="J2" s="226"/>
      <c r="K2" s="226"/>
      <c r="L2" s="226"/>
      <c r="M2" s="226"/>
      <c r="N2" s="226"/>
      <c r="O2" s="226"/>
      <c r="P2" s="226"/>
      <c r="Q2" s="226"/>
      <c r="R2" s="226"/>
      <c r="S2" s="31"/>
      <c r="T2" s="31"/>
      <c r="U2" s="31"/>
      <c r="V2" s="31"/>
      <c r="W2" s="31"/>
      <c r="X2" s="31"/>
      <c r="Y2" s="31"/>
      <c r="Z2" s="31"/>
      <c r="AA2" s="31"/>
      <c r="AB2" s="31"/>
      <c r="AC2" s="31"/>
      <c r="AD2" s="31"/>
      <c r="AE2" s="31"/>
      <c r="AF2" s="31"/>
      <c r="AG2" s="31"/>
      <c r="AH2" s="31"/>
      <c r="AI2" s="31"/>
      <c r="AJ2" s="31"/>
      <c r="AK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row>
    <row r="3" spans="1:84" ht="43.5" customHeight="1" x14ac:dyDescent="0.2">
      <c r="A3" s="227" t="s">
        <v>686</v>
      </c>
      <c r="B3" s="227"/>
      <c r="C3" s="227"/>
      <c r="D3" s="227"/>
      <c r="E3" s="227"/>
      <c r="F3" s="227"/>
      <c r="G3" s="227"/>
      <c r="H3" s="227"/>
      <c r="I3" s="227"/>
      <c r="J3" s="227"/>
      <c r="K3" s="227"/>
      <c r="L3" s="227"/>
      <c r="M3" s="227"/>
      <c r="N3" s="227"/>
      <c r="O3" s="31"/>
      <c r="P3" s="31"/>
      <c r="Q3" s="31"/>
      <c r="R3" s="31"/>
      <c r="S3" s="31"/>
      <c r="T3" s="31"/>
      <c r="U3" s="31"/>
      <c r="V3" s="31"/>
      <c r="W3" s="31"/>
      <c r="X3" s="31"/>
      <c r="Y3" s="31"/>
      <c r="Z3" s="24"/>
      <c r="AA3" s="24"/>
      <c r="AB3" s="24"/>
      <c r="AC3" s="24"/>
      <c r="AD3" s="24"/>
      <c r="AE3" s="24"/>
      <c r="AF3" s="24"/>
      <c r="AG3" s="24"/>
      <c r="AH3" s="24"/>
      <c r="AI3" s="24"/>
      <c r="AJ3" s="24"/>
      <c r="AK3" s="24"/>
      <c r="AL3" s="74"/>
      <c r="AM3" s="74"/>
    </row>
    <row r="4" spans="1:84" ht="15" customHeight="1" x14ac:dyDescent="0.2">
      <c r="A4" s="31"/>
      <c r="B4" s="31"/>
      <c r="C4" s="31"/>
      <c r="D4" s="31"/>
      <c r="E4" s="31"/>
      <c r="F4" s="31"/>
      <c r="G4" s="31"/>
      <c r="H4" s="31"/>
      <c r="I4" s="31"/>
      <c r="J4" s="31"/>
      <c r="K4" s="31"/>
      <c r="L4" s="43"/>
      <c r="M4" s="43"/>
      <c r="N4" s="43"/>
      <c r="O4" s="31"/>
      <c r="P4" s="31"/>
      <c r="Q4" s="31"/>
      <c r="R4" s="31"/>
      <c r="S4" s="31"/>
      <c r="T4" s="31"/>
      <c r="U4" s="31"/>
      <c r="V4" s="31"/>
      <c r="W4" s="31"/>
      <c r="X4" s="31"/>
      <c r="Y4" s="31"/>
      <c r="Z4" s="24"/>
      <c r="AA4" s="24"/>
      <c r="AB4" s="24"/>
      <c r="AC4" s="24"/>
      <c r="AD4" s="24"/>
      <c r="AE4" s="24"/>
      <c r="AF4" s="24"/>
      <c r="AG4" s="24"/>
      <c r="AH4" s="24"/>
      <c r="AI4" s="24"/>
      <c r="AJ4" s="24"/>
      <c r="AK4" s="24"/>
      <c r="AL4" s="74"/>
      <c r="AM4" s="74"/>
    </row>
    <row r="5" spans="1:84" x14ac:dyDescent="0.2">
      <c r="A5" s="229" t="s">
        <v>301</v>
      </c>
      <c r="B5" s="229"/>
      <c r="C5" s="229"/>
      <c r="D5" s="229"/>
      <c r="E5" s="229"/>
      <c r="F5" s="229"/>
      <c r="G5" s="229"/>
      <c r="H5" s="229"/>
      <c r="I5" s="31"/>
      <c r="J5" s="31"/>
      <c r="K5" s="31"/>
      <c r="L5" s="43"/>
      <c r="M5" s="43"/>
      <c r="N5" s="43"/>
      <c r="O5" s="31"/>
      <c r="P5" s="31"/>
      <c r="Q5" s="31"/>
      <c r="R5" s="31"/>
      <c r="S5" s="31"/>
      <c r="T5" s="31"/>
      <c r="U5" s="31"/>
      <c r="V5" s="31"/>
      <c r="W5" s="31"/>
      <c r="X5" s="31"/>
      <c r="Y5" s="31"/>
      <c r="Z5" s="24"/>
      <c r="AA5" s="24"/>
      <c r="AB5" s="24"/>
      <c r="AC5" s="24"/>
      <c r="AD5" s="24"/>
      <c r="AE5" s="24"/>
      <c r="AF5" s="24"/>
      <c r="AG5" s="24"/>
      <c r="AH5" s="24"/>
      <c r="AI5" s="24"/>
      <c r="AJ5" s="24"/>
      <c r="AK5" s="24"/>
      <c r="AL5" s="74"/>
      <c r="AM5" s="74"/>
    </row>
    <row r="6" spans="1:84" ht="18.75" customHeight="1" x14ac:dyDescent="0.2">
      <c r="A6" s="227" t="s">
        <v>366</v>
      </c>
      <c r="B6" s="227"/>
      <c r="C6" s="227"/>
      <c r="D6" s="227"/>
      <c r="E6" s="227"/>
      <c r="F6" s="227"/>
      <c r="G6" s="227"/>
      <c r="H6" s="227"/>
      <c r="I6" s="227"/>
      <c r="J6" s="227"/>
      <c r="K6" s="227"/>
      <c r="L6" s="227"/>
      <c r="M6" s="227"/>
      <c r="N6" s="227"/>
      <c r="O6" s="31"/>
      <c r="P6" s="31"/>
      <c r="Q6" s="31"/>
      <c r="R6" s="31"/>
      <c r="S6" s="31"/>
      <c r="T6" s="31"/>
      <c r="U6" s="31"/>
      <c r="V6" s="31"/>
      <c r="W6" s="31"/>
      <c r="X6" s="31"/>
      <c r="Y6" s="31"/>
      <c r="Z6" s="24"/>
      <c r="AA6" s="24"/>
      <c r="AB6" s="24"/>
      <c r="AC6" s="24"/>
      <c r="AD6" s="24"/>
      <c r="AE6" s="24"/>
      <c r="AF6" s="24"/>
      <c r="AG6" s="24"/>
      <c r="AH6" s="24"/>
      <c r="AI6" s="24"/>
      <c r="AJ6" s="24"/>
      <c r="AK6" s="24"/>
      <c r="AL6" s="74"/>
      <c r="AM6" s="74"/>
    </row>
    <row r="7" spans="1:84" s="106" customFormat="1" ht="15" x14ac:dyDescent="0.25">
      <c r="A7" s="31"/>
      <c r="B7" s="31"/>
      <c r="C7" s="31"/>
      <c r="D7" s="31"/>
      <c r="E7" s="31"/>
      <c r="F7" s="31"/>
      <c r="G7" s="31"/>
      <c r="H7" s="31"/>
      <c r="I7" s="31"/>
      <c r="J7" s="31"/>
      <c r="K7" s="31"/>
      <c r="L7" s="102"/>
      <c r="M7" s="102"/>
      <c r="N7" s="102"/>
      <c r="O7" s="31"/>
      <c r="P7" s="31"/>
      <c r="Q7" s="31"/>
      <c r="R7" s="31"/>
      <c r="S7" s="31"/>
      <c r="T7" s="31"/>
      <c r="U7" s="31"/>
      <c r="V7" s="31"/>
      <c r="W7" s="31"/>
      <c r="X7" s="31"/>
      <c r="Y7" s="31"/>
    </row>
    <row r="8" spans="1:84" s="106" customFormat="1" ht="15" customHeight="1" x14ac:dyDescent="0.25">
      <c r="A8" s="230" t="s">
        <v>8</v>
      </c>
      <c r="B8" s="231" t="s">
        <v>294</v>
      </c>
      <c r="C8" s="230" t="s">
        <v>295</v>
      </c>
      <c r="D8" s="230"/>
      <c r="E8" s="230"/>
      <c r="F8" s="230"/>
      <c r="G8" s="230"/>
      <c r="H8" s="230"/>
      <c r="I8" s="230" t="s">
        <v>296</v>
      </c>
      <c r="J8" s="230"/>
      <c r="K8" s="230"/>
      <c r="L8" s="230"/>
      <c r="M8" s="230"/>
      <c r="N8" s="230"/>
      <c r="O8" s="230"/>
      <c r="P8" s="230"/>
      <c r="Q8" s="230"/>
      <c r="R8" s="230"/>
      <c r="S8" s="230"/>
      <c r="T8" s="230"/>
      <c r="U8" s="230"/>
      <c r="V8" s="230"/>
      <c r="W8" s="230"/>
      <c r="X8" s="230"/>
      <c r="Y8" s="230"/>
    </row>
    <row r="9" spans="1:84" s="67" customFormat="1" ht="38.25" x14ac:dyDescent="0.25">
      <c r="A9" s="230"/>
      <c r="B9" s="231"/>
      <c r="C9" s="101" t="s">
        <v>20</v>
      </c>
      <c r="D9" s="101" t="s">
        <v>21</v>
      </c>
      <c r="E9" s="101" t="s">
        <v>124</v>
      </c>
      <c r="F9" s="101" t="s">
        <v>126</v>
      </c>
      <c r="G9" s="101" t="s">
        <v>127</v>
      </c>
      <c r="H9" s="101" t="s">
        <v>128</v>
      </c>
      <c r="I9" s="101" t="s">
        <v>129</v>
      </c>
      <c r="J9" s="101" t="s">
        <v>130</v>
      </c>
      <c r="K9" s="101" t="s">
        <v>131</v>
      </c>
      <c r="L9" s="101" t="s">
        <v>132</v>
      </c>
      <c r="M9" s="101" t="s">
        <v>133</v>
      </c>
      <c r="N9" s="101" t="s">
        <v>134</v>
      </c>
      <c r="O9" s="101" t="s">
        <v>22</v>
      </c>
      <c r="P9" s="101" t="s">
        <v>357</v>
      </c>
      <c r="Q9" s="101" t="s">
        <v>135</v>
      </c>
      <c r="R9" s="101" t="s">
        <v>136</v>
      </c>
      <c r="S9" s="101" t="s">
        <v>137</v>
      </c>
      <c r="T9" s="101" t="s">
        <v>138</v>
      </c>
      <c r="U9" s="101" t="s">
        <v>139</v>
      </c>
      <c r="V9" s="101" t="s">
        <v>358</v>
      </c>
      <c r="W9" s="101" t="s">
        <v>140</v>
      </c>
      <c r="X9" s="101" t="s">
        <v>141</v>
      </c>
      <c r="Y9" s="101" t="s">
        <v>142</v>
      </c>
    </row>
    <row r="10" spans="1:84" s="106" customFormat="1" ht="15" x14ac:dyDescent="0.25">
      <c r="A10" s="100">
        <v>1</v>
      </c>
      <c r="B10" s="100">
        <v>2</v>
      </c>
      <c r="C10" s="100">
        <v>3</v>
      </c>
      <c r="D10" s="100">
        <v>6</v>
      </c>
      <c r="E10" s="100">
        <v>9</v>
      </c>
      <c r="F10" s="100">
        <v>11</v>
      </c>
      <c r="G10" s="100">
        <v>13</v>
      </c>
      <c r="H10" s="100">
        <v>14</v>
      </c>
      <c r="I10" s="100">
        <v>22</v>
      </c>
      <c r="J10" s="100">
        <v>23</v>
      </c>
      <c r="K10" s="100">
        <v>24</v>
      </c>
      <c r="L10" s="100">
        <v>27</v>
      </c>
      <c r="M10" s="100">
        <v>31</v>
      </c>
      <c r="N10" s="100">
        <v>32</v>
      </c>
      <c r="O10" s="100">
        <v>48</v>
      </c>
      <c r="P10" s="100">
        <v>51</v>
      </c>
      <c r="Q10" s="100">
        <v>54</v>
      </c>
      <c r="R10" s="100">
        <v>55</v>
      </c>
      <c r="S10" s="100">
        <v>56</v>
      </c>
      <c r="T10" s="100">
        <v>57</v>
      </c>
      <c r="U10" s="100">
        <v>58</v>
      </c>
      <c r="V10" s="100">
        <v>59</v>
      </c>
      <c r="W10" s="100">
        <v>62</v>
      </c>
      <c r="X10" s="100">
        <v>63</v>
      </c>
      <c r="Y10" s="100">
        <v>64</v>
      </c>
    </row>
    <row r="11" spans="1:84" s="106" customFormat="1" ht="14.25" customHeight="1" x14ac:dyDescent="0.25">
      <c r="A11" s="100">
        <v>1</v>
      </c>
      <c r="B11" s="103" t="s">
        <v>35</v>
      </c>
      <c r="C11" s="100">
        <v>330</v>
      </c>
      <c r="D11" s="100">
        <v>1205</v>
      </c>
      <c r="E11" s="100">
        <v>969</v>
      </c>
      <c r="F11" s="103"/>
      <c r="G11" s="100">
        <v>112</v>
      </c>
      <c r="H11" s="103"/>
      <c r="I11" s="100">
        <v>35</v>
      </c>
      <c r="J11" s="100"/>
      <c r="K11" s="100">
        <v>207</v>
      </c>
      <c r="L11" s="100">
        <f>SUM([1]Разбивка!J21)</f>
        <v>0</v>
      </c>
      <c r="M11" s="100"/>
      <c r="N11" s="100">
        <v>70</v>
      </c>
      <c r="O11" s="100">
        <v>2766</v>
      </c>
      <c r="P11" s="103"/>
      <c r="Q11" s="103"/>
      <c r="R11" s="103"/>
      <c r="S11" s="103"/>
      <c r="T11" s="103"/>
      <c r="U11" s="103"/>
      <c r="V11" s="103"/>
      <c r="W11" s="103"/>
      <c r="X11" s="103"/>
      <c r="Y11" s="103"/>
    </row>
    <row r="12" spans="1:84" s="106" customFormat="1" ht="14.25" customHeight="1" x14ac:dyDescent="0.25">
      <c r="A12" s="100">
        <v>2</v>
      </c>
      <c r="B12" s="103" t="s">
        <v>36</v>
      </c>
      <c r="C12" s="100">
        <v>56</v>
      </c>
      <c r="D12" s="100">
        <v>969</v>
      </c>
      <c r="E12" s="100">
        <v>41</v>
      </c>
      <c r="F12" s="103"/>
      <c r="G12" s="100">
        <f>SUM([1]Разбивка!F44)</f>
        <v>0</v>
      </c>
      <c r="H12" s="103"/>
      <c r="I12" s="100">
        <v>11</v>
      </c>
      <c r="J12" s="100"/>
      <c r="K12" s="100">
        <v>225</v>
      </c>
      <c r="L12" s="100">
        <f>SUM([1]Разбивка!J44)</f>
        <v>0</v>
      </c>
      <c r="M12" s="100"/>
      <c r="N12" s="100"/>
      <c r="O12" s="100">
        <v>7708</v>
      </c>
      <c r="P12" s="103"/>
      <c r="Q12" s="103"/>
      <c r="R12" s="103"/>
      <c r="S12" s="103"/>
      <c r="T12" s="103"/>
      <c r="U12" s="103"/>
      <c r="V12" s="103"/>
      <c r="W12" s="103"/>
      <c r="X12" s="103"/>
      <c r="Y12" s="103"/>
    </row>
    <row r="13" spans="1:84" s="106" customFormat="1" ht="15" customHeight="1" x14ac:dyDescent="0.25">
      <c r="A13" s="100">
        <v>3</v>
      </c>
      <c r="B13" s="103" t="s">
        <v>37</v>
      </c>
      <c r="C13" s="100">
        <f>SUM([1]Разбивка!B62)</f>
        <v>0</v>
      </c>
      <c r="D13" s="100">
        <f>SUM([1]Разбивка!C62)</f>
        <v>0</v>
      </c>
      <c r="E13" s="100">
        <f>SUM([1]Разбивка!D62)</f>
        <v>0</v>
      </c>
      <c r="F13" s="103"/>
      <c r="G13" s="100">
        <f>SUM([1]Разбивка!F62)</f>
        <v>0</v>
      </c>
      <c r="H13" s="103"/>
      <c r="I13" s="100">
        <v>36</v>
      </c>
      <c r="J13" s="100">
        <v>6</v>
      </c>
      <c r="K13" s="100">
        <v>275</v>
      </c>
      <c r="L13" s="100">
        <v>56</v>
      </c>
      <c r="M13" s="100"/>
      <c r="N13" s="100"/>
      <c r="O13" s="100">
        <v>10520</v>
      </c>
      <c r="P13" s="103"/>
      <c r="Q13" s="103"/>
      <c r="R13" s="103"/>
      <c r="S13" s="103"/>
      <c r="T13" s="103"/>
      <c r="U13" s="103"/>
      <c r="V13" s="103"/>
      <c r="W13" s="103"/>
      <c r="X13" s="103"/>
      <c r="Y13" s="103"/>
    </row>
    <row r="14" spans="1:84" s="106" customFormat="1" ht="14.25" customHeight="1" x14ac:dyDescent="0.25">
      <c r="A14" s="100">
        <v>4</v>
      </c>
      <c r="B14" s="104" t="s">
        <v>38</v>
      </c>
      <c r="C14" s="100">
        <v>0</v>
      </c>
      <c r="D14" s="100">
        <v>132</v>
      </c>
      <c r="E14" s="100"/>
      <c r="F14" s="103"/>
      <c r="G14" s="100">
        <f>SUM([1]Разбивка!F73)</f>
        <v>0</v>
      </c>
      <c r="H14" s="103"/>
      <c r="I14" s="100">
        <v>0</v>
      </c>
      <c r="J14" s="100"/>
      <c r="K14" s="100">
        <v>122</v>
      </c>
      <c r="L14" s="100">
        <f>SUM([1]Разбивка!J73)</f>
        <v>0</v>
      </c>
      <c r="M14" s="100"/>
      <c r="N14" s="100"/>
      <c r="O14" s="100">
        <v>5295</v>
      </c>
      <c r="P14" s="103"/>
      <c r="Q14" s="103"/>
      <c r="R14" s="103"/>
      <c r="S14" s="103"/>
      <c r="T14" s="103"/>
      <c r="U14" s="103"/>
      <c r="V14" s="103"/>
      <c r="W14" s="103"/>
      <c r="X14" s="103"/>
      <c r="Y14" s="103"/>
    </row>
    <row r="15" spans="1:84" s="106" customFormat="1" ht="15" customHeight="1" x14ac:dyDescent="0.25">
      <c r="A15" s="100">
        <v>5</v>
      </c>
      <c r="B15" s="104" t="s">
        <v>39</v>
      </c>
      <c r="C15" s="100">
        <f>SUM([1]Разбивка!B87)</f>
        <v>0</v>
      </c>
      <c r="D15" s="100">
        <f>SUM([1]Разбивка!C87)</f>
        <v>0</v>
      </c>
      <c r="E15" s="100">
        <f>SUM([1]Разбивка!D87)</f>
        <v>0</v>
      </c>
      <c r="F15" s="103"/>
      <c r="G15" s="100">
        <f>SUM([1]Разбивка!F87)</f>
        <v>0</v>
      </c>
      <c r="H15" s="103"/>
      <c r="I15" s="100">
        <v>11</v>
      </c>
      <c r="J15" s="100"/>
      <c r="K15" s="100">
        <v>190</v>
      </c>
      <c r="L15" s="100">
        <f>SUM([1]Разбивка!J87)</f>
        <v>0</v>
      </c>
      <c r="M15" s="100"/>
      <c r="N15" s="100"/>
      <c r="O15" s="100">
        <v>9305</v>
      </c>
      <c r="P15" s="103"/>
      <c r="Q15" s="103"/>
      <c r="R15" s="103"/>
      <c r="S15" s="103"/>
      <c r="T15" s="103"/>
      <c r="U15" s="103"/>
      <c r="V15" s="103"/>
      <c r="W15" s="103"/>
      <c r="X15" s="103"/>
      <c r="Y15" s="103"/>
    </row>
    <row r="16" spans="1:84" s="106" customFormat="1" ht="15" x14ac:dyDescent="0.25">
      <c r="A16" s="100">
        <v>6</v>
      </c>
      <c r="B16" s="104" t="s">
        <v>40</v>
      </c>
      <c r="C16" s="100">
        <f>SUM([1]Разбивка!B95)</f>
        <v>0</v>
      </c>
      <c r="D16" s="100">
        <f>SUM([1]Разбивка!C95)</f>
        <v>0</v>
      </c>
      <c r="E16" s="100">
        <f>SUM([1]Разбивка!D95)</f>
        <v>0</v>
      </c>
      <c r="F16" s="103"/>
      <c r="G16" s="100">
        <f>SUM([1]Разбивка!F95)</f>
        <v>0</v>
      </c>
      <c r="H16" s="103"/>
      <c r="I16" s="100">
        <v>8</v>
      </c>
      <c r="J16" s="100"/>
      <c r="K16" s="100">
        <v>91</v>
      </c>
      <c r="L16" s="100">
        <v>45</v>
      </c>
      <c r="M16" s="100"/>
      <c r="N16" s="100"/>
      <c r="O16" s="100">
        <v>4639</v>
      </c>
      <c r="P16" s="103"/>
      <c r="Q16" s="103"/>
      <c r="R16" s="103"/>
      <c r="S16" s="103"/>
      <c r="T16" s="103"/>
      <c r="U16" s="103"/>
      <c r="V16" s="103"/>
      <c r="W16" s="103"/>
      <c r="X16" s="103"/>
      <c r="Y16" s="103"/>
    </row>
    <row r="17" spans="1:25" s="106" customFormat="1" ht="13.5" customHeight="1" x14ac:dyDescent="0.25">
      <c r="A17" s="100">
        <v>7</v>
      </c>
      <c r="B17" s="104" t="s">
        <v>41</v>
      </c>
      <c r="C17" s="100">
        <v>0</v>
      </c>
      <c r="D17" s="100">
        <f>SUM([1]Разбивка!C119)</f>
        <v>0</v>
      </c>
      <c r="E17" s="100">
        <f>SUM([1]Разбивка!D119)</f>
        <v>0</v>
      </c>
      <c r="F17" s="103"/>
      <c r="G17" s="100">
        <f>SUM([1]Разбивка!F119)</f>
        <v>0</v>
      </c>
      <c r="H17" s="103"/>
      <c r="I17" s="100">
        <v>49</v>
      </c>
      <c r="J17" s="100">
        <v>7</v>
      </c>
      <c r="K17" s="100">
        <v>206</v>
      </c>
      <c r="L17" s="100">
        <v>21</v>
      </c>
      <c r="M17" s="100"/>
      <c r="N17" s="100"/>
      <c r="O17" s="100">
        <v>13718</v>
      </c>
      <c r="P17" s="103"/>
      <c r="Q17" s="103"/>
      <c r="R17" s="103"/>
      <c r="S17" s="103"/>
      <c r="T17" s="103"/>
      <c r="U17" s="103"/>
      <c r="V17" s="103"/>
      <c r="W17" s="103"/>
      <c r="X17" s="103"/>
      <c r="Y17" s="103"/>
    </row>
    <row r="18" spans="1:25" s="106" customFormat="1" ht="12.75" customHeight="1" x14ac:dyDescent="0.25">
      <c r="A18" s="100">
        <v>8</v>
      </c>
      <c r="B18" s="104" t="s">
        <v>42</v>
      </c>
      <c r="C18" s="100">
        <f>SUM([1]Разбивка!B127)</f>
        <v>0</v>
      </c>
      <c r="D18" s="100">
        <f>SUM([1]Разбивка!C127)</f>
        <v>0</v>
      </c>
      <c r="E18" s="100">
        <f>SUM([1]Разбивка!D127)</f>
        <v>0</v>
      </c>
      <c r="F18" s="103"/>
      <c r="G18" s="100">
        <f>SUM([1]Разбивка!F127)</f>
        <v>0</v>
      </c>
      <c r="H18" s="103"/>
      <c r="I18" s="100">
        <v>12</v>
      </c>
      <c r="J18" s="100"/>
      <c r="K18" s="100">
        <v>124</v>
      </c>
      <c r="L18" s="100">
        <f>SUM([1]Разбивка!J127)</f>
        <v>0</v>
      </c>
      <c r="M18" s="100"/>
      <c r="N18" s="100"/>
      <c r="O18" s="100">
        <v>5089</v>
      </c>
      <c r="P18" s="103"/>
      <c r="Q18" s="103"/>
      <c r="R18" s="103"/>
      <c r="S18" s="103"/>
      <c r="T18" s="103"/>
      <c r="U18" s="103"/>
      <c r="V18" s="103"/>
      <c r="W18" s="103"/>
      <c r="X18" s="103"/>
      <c r="Y18" s="103"/>
    </row>
    <row r="19" spans="1:25" s="106" customFormat="1" ht="12.75" customHeight="1" x14ac:dyDescent="0.25">
      <c r="A19" s="100">
        <v>9</v>
      </c>
      <c r="B19" s="104" t="s">
        <v>43</v>
      </c>
      <c r="C19" s="100">
        <f>SUM([1]Разбивка!B135)</f>
        <v>0</v>
      </c>
      <c r="D19" s="100">
        <f>SUM([1]Разбивка!C135)</f>
        <v>0</v>
      </c>
      <c r="E19" s="100">
        <f>SUM([1]Разбивка!D135)</f>
        <v>0</v>
      </c>
      <c r="F19" s="103"/>
      <c r="G19" s="100">
        <f>SUM([1]Разбивка!F135)</f>
        <v>0</v>
      </c>
      <c r="H19" s="103"/>
      <c r="I19" s="100">
        <v>10</v>
      </c>
      <c r="J19" s="100"/>
      <c r="K19" s="100">
        <v>72</v>
      </c>
      <c r="L19" s="100">
        <f>SUM([1]Разбивка!J135)</f>
        <v>0</v>
      </c>
      <c r="M19" s="100"/>
      <c r="N19" s="100"/>
      <c r="O19" s="100">
        <v>7626</v>
      </c>
      <c r="P19" s="103"/>
      <c r="Q19" s="103"/>
      <c r="R19" s="103"/>
      <c r="S19" s="103"/>
      <c r="T19" s="103"/>
      <c r="U19" s="103"/>
      <c r="V19" s="103"/>
      <c r="W19" s="103"/>
      <c r="X19" s="103"/>
      <c r="Y19" s="103"/>
    </row>
    <row r="20" spans="1:25" s="106" customFormat="1" ht="14.25" customHeight="1" x14ac:dyDescent="0.25">
      <c r="A20" s="100">
        <v>10</v>
      </c>
      <c r="B20" s="104" t="s">
        <v>44</v>
      </c>
      <c r="C20" s="189">
        <f>SUM([1]Разбивка!B143)</f>
        <v>0</v>
      </c>
      <c r="D20" s="189">
        <f>SUM([1]Разбивка!C143)</f>
        <v>0</v>
      </c>
      <c r="E20" s="189">
        <f>SUM([1]Разбивка!D143)</f>
        <v>0</v>
      </c>
      <c r="F20" s="192"/>
      <c r="G20" s="145">
        <f>SUM([1]Разбивка!F143)</f>
        <v>0</v>
      </c>
      <c r="H20" s="146"/>
      <c r="I20" s="100">
        <v>7</v>
      </c>
      <c r="J20" s="100"/>
      <c r="K20" s="100">
        <v>72</v>
      </c>
      <c r="L20" s="100">
        <f>SUM([1]Разбивка!J143)</f>
        <v>0</v>
      </c>
      <c r="M20" s="100"/>
      <c r="N20" s="100"/>
      <c r="O20" s="100">
        <v>3563</v>
      </c>
      <c r="P20" s="103"/>
      <c r="Q20" s="103"/>
      <c r="R20" s="103"/>
      <c r="S20" s="103"/>
      <c r="T20" s="103"/>
      <c r="U20" s="103"/>
      <c r="V20" s="103"/>
      <c r="W20" s="103"/>
      <c r="X20" s="103"/>
      <c r="Y20" s="103"/>
    </row>
    <row r="21" spans="1:25" s="106" customFormat="1" ht="15" x14ac:dyDescent="0.25">
      <c r="A21" s="100">
        <v>11</v>
      </c>
      <c r="B21" s="104" t="s">
        <v>45</v>
      </c>
      <c r="C21" s="105">
        <f>SUM([1]Разбивка!B158)</f>
        <v>0</v>
      </c>
      <c r="D21" s="105">
        <f>SUM([1]Разбивка!C158)</f>
        <v>0</v>
      </c>
      <c r="E21" s="105">
        <f>SUM([1]Разбивка!D158)</f>
        <v>0</v>
      </c>
      <c r="F21" s="192"/>
      <c r="G21" s="105">
        <f>SUM([1]Разбивка!F158)</f>
        <v>0</v>
      </c>
      <c r="H21" s="146"/>
      <c r="I21" s="100">
        <v>0</v>
      </c>
      <c r="J21" s="100"/>
      <c r="K21" s="100">
        <v>182</v>
      </c>
      <c r="L21" s="100">
        <f>SUM([1]Разбивка!J158)</f>
        <v>0</v>
      </c>
      <c r="M21" s="100"/>
      <c r="N21" s="100"/>
      <c r="O21" s="100">
        <v>8989</v>
      </c>
      <c r="P21" s="103"/>
      <c r="Q21" s="103"/>
      <c r="R21" s="103"/>
      <c r="S21" s="103"/>
      <c r="T21" s="103"/>
      <c r="U21" s="103"/>
      <c r="V21" s="103"/>
      <c r="W21" s="103"/>
      <c r="X21" s="103"/>
      <c r="Y21" s="103"/>
    </row>
    <row r="22" spans="1:25" s="106" customFormat="1" ht="13.5" customHeight="1" x14ac:dyDescent="0.25">
      <c r="A22" s="100">
        <v>12</v>
      </c>
      <c r="B22" s="104" t="s">
        <v>46</v>
      </c>
      <c r="C22" s="189">
        <v>85</v>
      </c>
      <c r="D22" s="189">
        <v>234</v>
      </c>
      <c r="E22" s="189">
        <v>238</v>
      </c>
      <c r="F22" s="192"/>
      <c r="G22" s="145">
        <f>SUM([1]Разбивка!F178)</f>
        <v>0</v>
      </c>
      <c r="H22" s="146"/>
      <c r="I22" s="100">
        <v>2</v>
      </c>
      <c r="J22" s="100"/>
      <c r="K22" s="100">
        <v>150</v>
      </c>
      <c r="L22" s="100">
        <f>SUM(+[1]Разбивка!J178)</f>
        <v>0</v>
      </c>
      <c r="M22" s="100"/>
      <c r="N22" s="100">
        <v>27</v>
      </c>
      <c r="O22" s="100">
        <v>6037</v>
      </c>
      <c r="P22" s="103"/>
      <c r="Q22" s="103"/>
      <c r="R22" s="103"/>
      <c r="S22" s="103"/>
      <c r="T22" s="103"/>
      <c r="U22" s="103"/>
      <c r="V22" s="103"/>
      <c r="W22" s="100">
        <v>22</v>
      </c>
      <c r="X22" s="103"/>
      <c r="Y22" s="103"/>
    </row>
    <row r="23" spans="1:25" s="106" customFormat="1" ht="13.5" customHeight="1" x14ac:dyDescent="0.25">
      <c r="A23" s="100">
        <v>13</v>
      </c>
      <c r="B23" s="104" t="s">
        <v>47</v>
      </c>
      <c r="C23" s="100">
        <f>SUM([1]Разбивка!B190)</f>
        <v>0</v>
      </c>
      <c r="D23" s="100">
        <f>SUM([1]Разбивка!C190)</f>
        <v>0</v>
      </c>
      <c r="E23" s="100">
        <f>SUM([1]Разбивка!D190)</f>
        <v>0</v>
      </c>
      <c r="F23" s="103"/>
      <c r="G23" s="100">
        <f>SUM([1]Разбивка!F190)</f>
        <v>0</v>
      </c>
      <c r="H23" s="103"/>
      <c r="I23" s="100">
        <v>0</v>
      </c>
      <c r="J23" s="100"/>
      <c r="K23" s="100">
        <v>78</v>
      </c>
      <c r="L23" s="100">
        <f>SUM([1]Разбивка!J190)</f>
        <v>0</v>
      </c>
      <c r="M23" s="100"/>
      <c r="N23" s="100"/>
      <c r="O23" s="100">
        <v>4190</v>
      </c>
      <c r="P23" s="103"/>
      <c r="Q23" s="103"/>
      <c r="R23" s="103"/>
      <c r="S23" s="103"/>
      <c r="T23" s="103"/>
      <c r="U23" s="103"/>
      <c r="V23" s="103"/>
      <c r="W23" s="103"/>
      <c r="X23" s="103"/>
      <c r="Y23" s="103"/>
    </row>
    <row r="24" spans="1:25" s="106" customFormat="1" ht="14.25" customHeight="1" x14ac:dyDescent="0.25">
      <c r="A24" s="100">
        <v>14</v>
      </c>
      <c r="B24" s="104" t="s">
        <v>48</v>
      </c>
      <c r="C24" s="100">
        <f>SUM([1]Разбивка!B200)</f>
        <v>0</v>
      </c>
      <c r="D24" s="100">
        <f>SUM([1]Разбивка!C200)</f>
        <v>0</v>
      </c>
      <c r="E24" s="100">
        <f>SUM([1]Разбивка!D200)</f>
        <v>0</v>
      </c>
      <c r="F24" s="103"/>
      <c r="G24" s="100">
        <f>SUM([1]Разбивка!F200)</f>
        <v>0</v>
      </c>
      <c r="H24" s="100"/>
      <c r="I24" s="100">
        <v>13</v>
      </c>
      <c r="J24" s="100"/>
      <c r="K24" s="100">
        <v>93</v>
      </c>
      <c r="L24" s="100">
        <f>SUM([1]Разбивка!J200)</f>
        <v>0</v>
      </c>
      <c r="M24" s="100"/>
      <c r="N24" s="100"/>
      <c r="O24" s="100">
        <v>3287</v>
      </c>
      <c r="P24" s="103"/>
      <c r="Q24" s="103"/>
      <c r="R24" s="103"/>
      <c r="S24" s="103"/>
      <c r="T24" s="103"/>
      <c r="U24" s="103"/>
      <c r="V24" s="103"/>
      <c r="W24" s="103"/>
      <c r="X24" s="103"/>
      <c r="Y24" s="103"/>
    </row>
    <row r="25" spans="1:25" s="106" customFormat="1" ht="15.75" customHeight="1" x14ac:dyDescent="0.25">
      <c r="A25" s="100">
        <v>15</v>
      </c>
      <c r="B25" s="104" t="s">
        <v>49</v>
      </c>
      <c r="C25" s="100">
        <v>65</v>
      </c>
      <c r="D25" s="100">
        <v>577</v>
      </c>
      <c r="E25" s="100">
        <v>218</v>
      </c>
      <c r="F25" s="100">
        <v>46</v>
      </c>
      <c r="G25" s="100">
        <v>59</v>
      </c>
      <c r="H25" s="103"/>
      <c r="I25" s="100">
        <f>SUM([1]Разбивка!G211)</f>
        <v>0</v>
      </c>
      <c r="J25" s="100"/>
      <c r="K25" s="100">
        <v>68</v>
      </c>
      <c r="L25" s="100">
        <v>0</v>
      </c>
      <c r="M25" s="100">
        <f>SUM(+[1]Разбивка!K211)</f>
        <v>0</v>
      </c>
      <c r="N25" s="100"/>
      <c r="O25" s="100">
        <v>1789</v>
      </c>
      <c r="P25" s="103"/>
      <c r="Q25" s="103"/>
      <c r="R25" s="103"/>
      <c r="S25" s="103"/>
      <c r="T25" s="103"/>
      <c r="U25" s="103"/>
      <c r="V25" s="103"/>
      <c r="W25" s="103"/>
      <c r="X25" s="103"/>
      <c r="Y25" s="103"/>
    </row>
    <row r="26" spans="1:25" s="106" customFormat="1" ht="15" customHeight="1" x14ac:dyDescent="0.25">
      <c r="A26" s="100">
        <v>16</v>
      </c>
      <c r="B26" s="104" t="s">
        <v>50</v>
      </c>
      <c r="C26" s="100">
        <f>SUM([1]Разбивка!B215)</f>
        <v>0</v>
      </c>
      <c r="D26" s="100">
        <f>SUM([1]Разбивка!C215)</f>
        <v>0</v>
      </c>
      <c r="E26" s="100">
        <f>SUM([1]Разбивка!D215)</f>
        <v>0</v>
      </c>
      <c r="F26" s="103"/>
      <c r="G26" s="100">
        <f>SUM([1]Разбивка!F215)</f>
        <v>0</v>
      </c>
      <c r="H26" s="103"/>
      <c r="I26" s="100">
        <v>3</v>
      </c>
      <c r="J26" s="100"/>
      <c r="K26" s="100">
        <v>3</v>
      </c>
      <c r="L26" s="100">
        <v>3</v>
      </c>
      <c r="M26" s="100"/>
      <c r="N26" s="100"/>
      <c r="O26" s="100">
        <v>552</v>
      </c>
      <c r="P26" s="103"/>
      <c r="Q26" s="103"/>
      <c r="R26" s="103"/>
      <c r="S26" s="103"/>
      <c r="T26" s="103"/>
      <c r="U26" s="103"/>
      <c r="V26" s="103"/>
      <c r="W26" s="103"/>
      <c r="X26" s="103"/>
      <c r="Y26" s="103"/>
    </row>
    <row r="27" spans="1:25" s="67" customFormat="1" ht="15" customHeight="1" x14ac:dyDescent="0.25">
      <c r="A27" s="100">
        <v>17</v>
      </c>
      <c r="B27" s="104" t="s">
        <v>53</v>
      </c>
      <c r="C27" s="101">
        <f>SUM([1]Разбивка!B222)</f>
        <v>0</v>
      </c>
      <c r="D27" s="101">
        <f>SUM([1]Разбивка!C222)</f>
        <v>0</v>
      </c>
      <c r="E27" s="101">
        <f>SUM([1]Разбивка!D222)</f>
        <v>0</v>
      </c>
      <c r="F27" s="104"/>
      <c r="G27" s="101">
        <f>SUM([1]Разбивка!F222)</f>
        <v>0</v>
      </c>
      <c r="H27" s="104"/>
      <c r="I27" s="101">
        <f>SUM([1]Разбивка!G222)</f>
        <v>0</v>
      </c>
      <c r="J27" s="101"/>
      <c r="K27" s="101">
        <v>0</v>
      </c>
      <c r="L27" s="101">
        <f>SUM([1]Разбивка!J222)</f>
        <v>0</v>
      </c>
      <c r="M27" s="101"/>
      <c r="N27" s="101"/>
      <c r="O27" s="101">
        <v>51</v>
      </c>
      <c r="P27" s="104"/>
      <c r="Q27" s="104"/>
      <c r="R27" s="104"/>
      <c r="S27" s="104"/>
      <c r="T27" s="104"/>
      <c r="U27" s="104"/>
      <c r="V27" s="104"/>
      <c r="W27" s="104"/>
      <c r="X27" s="104"/>
      <c r="Y27" s="104"/>
    </row>
    <row r="28" spans="1:25" s="106" customFormat="1" ht="15.75" customHeight="1" x14ac:dyDescent="0.25">
      <c r="A28" s="100">
        <v>18</v>
      </c>
      <c r="B28" s="104" t="s">
        <v>57</v>
      </c>
      <c r="C28" s="100">
        <v>25</v>
      </c>
      <c r="D28" s="100">
        <v>648</v>
      </c>
      <c r="E28" s="100">
        <v>81</v>
      </c>
      <c r="F28" s="103"/>
      <c r="G28" s="100">
        <f>SUM([1]Разбивка!F236)</f>
        <v>0</v>
      </c>
      <c r="H28" s="103"/>
      <c r="I28" s="100">
        <v>8</v>
      </c>
      <c r="J28" s="100"/>
      <c r="K28" s="100">
        <v>38</v>
      </c>
      <c r="L28" s="100">
        <f>SUM([1]Разбивка!J236)</f>
        <v>0</v>
      </c>
      <c r="M28" s="100"/>
      <c r="N28" s="100">
        <v>11</v>
      </c>
      <c r="O28" s="100">
        <v>1253</v>
      </c>
      <c r="P28" s="103"/>
      <c r="Q28" s="103"/>
      <c r="R28" s="103"/>
      <c r="S28" s="103"/>
      <c r="T28" s="103"/>
      <c r="U28" s="103"/>
      <c r="V28" s="103"/>
      <c r="W28" s="103"/>
      <c r="X28" s="103"/>
      <c r="Y28" s="103"/>
    </row>
    <row r="29" spans="1:25" s="106" customFormat="1" ht="15" customHeight="1" x14ac:dyDescent="0.25">
      <c r="A29" s="100">
        <v>19</v>
      </c>
      <c r="B29" s="104" t="s">
        <v>58</v>
      </c>
      <c r="C29" s="100">
        <f>SUM([1]Разбивка!B248)</f>
        <v>0</v>
      </c>
      <c r="D29" s="100">
        <f>SUM([1]Разбивка!C248)</f>
        <v>0</v>
      </c>
      <c r="E29" s="100">
        <f>SUM([1]Разбивка!D248)</f>
        <v>0</v>
      </c>
      <c r="F29" s="103"/>
      <c r="G29" s="100">
        <f>SUM([1]Разбивка!F248)</f>
        <v>0</v>
      </c>
      <c r="H29" s="103"/>
      <c r="I29" s="100">
        <v>0</v>
      </c>
      <c r="J29" s="100"/>
      <c r="K29" s="100">
        <v>48</v>
      </c>
      <c r="L29" s="100">
        <f>SUM([1]Разбивка!J248)</f>
        <v>0</v>
      </c>
      <c r="M29" s="100"/>
      <c r="N29" s="100"/>
      <c r="O29" s="100">
        <v>1950</v>
      </c>
      <c r="P29" s="103"/>
      <c r="Q29" s="103"/>
      <c r="R29" s="103"/>
      <c r="S29" s="103"/>
      <c r="T29" s="103"/>
      <c r="U29" s="103"/>
      <c r="V29" s="103"/>
      <c r="W29" s="103"/>
      <c r="X29" s="103"/>
      <c r="Y29" s="103"/>
    </row>
    <row r="30" spans="1:25" s="106" customFormat="1" ht="15" customHeight="1" x14ac:dyDescent="0.25">
      <c r="A30" s="100">
        <v>20</v>
      </c>
      <c r="B30" s="104" t="s">
        <v>59</v>
      </c>
      <c r="C30" s="100">
        <v>16</v>
      </c>
      <c r="D30" s="100">
        <v>0</v>
      </c>
      <c r="E30" s="100">
        <v>0</v>
      </c>
      <c r="F30" s="103"/>
      <c r="G30" s="100">
        <v>0</v>
      </c>
      <c r="H30" s="103"/>
      <c r="I30" s="100">
        <v>0</v>
      </c>
      <c r="J30" s="100"/>
      <c r="K30" s="100">
        <v>0</v>
      </c>
      <c r="L30" s="100"/>
      <c r="M30" s="100"/>
      <c r="N30" s="100">
        <v>2</v>
      </c>
      <c r="O30" s="100">
        <v>197</v>
      </c>
      <c r="P30" s="103"/>
      <c r="Q30" s="103"/>
      <c r="R30" s="103"/>
      <c r="S30" s="103"/>
      <c r="T30" s="103"/>
      <c r="U30" s="103"/>
      <c r="V30" s="103"/>
      <c r="W30" s="210">
        <v>4</v>
      </c>
      <c r="X30" s="103"/>
      <c r="Y30" s="103"/>
    </row>
    <row r="31" spans="1:25" s="106" customFormat="1" ht="25.5" customHeight="1" x14ac:dyDescent="0.25">
      <c r="A31" s="230" t="s">
        <v>60</v>
      </c>
      <c r="B31" s="230"/>
      <c r="C31" s="100">
        <f>SUM(C11:C30)</f>
        <v>577</v>
      </c>
      <c r="D31" s="100">
        <f>SUM(D11:D30)</f>
        <v>3765</v>
      </c>
      <c r="E31" s="100">
        <f t="shared" ref="E31:Y31" si="0">SUM(E11:E30)</f>
        <v>1547</v>
      </c>
      <c r="F31" s="100">
        <f t="shared" si="0"/>
        <v>46</v>
      </c>
      <c r="G31" s="100">
        <f t="shared" si="0"/>
        <v>171</v>
      </c>
      <c r="H31" s="100">
        <f t="shared" si="0"/>
        <v>0</v>
      </c>
      <c r="I31" s="100">
        <f t="shared" si="0"/>
        <v>205</v>
      </c>
      <c r="J31" s="100">
        <f>SUM(J11:J30)</f>
        <v>13</v>
      </c>
      <c r="K31" s="100">
        <f t="shared" si="0"/>
        <v>2244</v>
      </c>
      <c r="L31" s="100">
        <f t="shared" si="0"/>
        <v>125</v>
      </c>
      <c r="M31" s="100">
        <f t="shared" si="0"/>
        <v>0</v>
      </c>
      <c r="N31" s="100">
        <f t="shared" si="0"/>
        <v>110</v>
      </c>
      <c r="O31" s="100">
        <f t="shared" si="0"/>
        <v>98524</v>
      </c>
      <c r="P31" s="100">
        <f t="shared" si="0"/>
        <v>0</v>
      </c>
      <c r="Q31" s="100">
        <f t="shared" si="0"/>
        <v>0</v>
      </c>
      <c r="R31" s="100">
        <f t="shared" si="0"/>
        <v>0</v>
      </c>
      <c r="S31" s="100">
        <f t="shared" si="0"/>
        <v>0</v>
      </c>
      <c r="T31" s="100">
        <f t="shared" si="0"/>
        <v>0</v>
      </c>
      <c r="U31" s="100">
        <f t="shared" si="0"/>
        <v>0</v>
      </c>
      <c r="V31" s="100">
        <f t="shared" si="0"/>
        <v>0</v>
      </c>
      <c r="W31" s="100">
        <f t="shared" si="0"/>
        <v>26</v>
      </c>
      <c r="X31" s="100">
        <f t="shared" si="0"/>
        <v>0</v>
      </c>
      <c r="Y31" s="100">
        <f t="shared" si="0"/>
        <v>0</v>
      </c>
    </row>
    <row r="32" spans="1:25" ht="15" customHeight="1" x14ac:dyDescent="0.2"/>
    <row r="33" spans="1:39" x14ac:dyDescent="0.2">
      <c r="A33" s="226" t="s">
        <v>246</v>
      </c>
      <c r="B33" s="226"/>
      <c r="C33" s="226"/>
      <c r="D33" s="226"/>
      <c r="E33" s="226"/>
      <c r="F33" s="226"/>
      <c r="G33" s="226"/>
      <c r="H33" s="226"/>
      <c r="I33" s="226"/>
      <c r="J33" s="226"/>
      <c r="K33" s="226"/>
      <c r="L33" s="226"/>
      <c r="M33" s="226"/>
      <c r="N33" s="226"/>
      <c r="O33" s="226"/>
      <c r="P33" s="226"/>
      <c r="Q33" s="226"/>
      <c r="R33" s="226"/>
    </row>
    <row r="34" spans="1:39" ht="43.5" customHeight="1" x14ac:dyDescent="0.2">
      <c r="A34" s="253" t="s">
        <v>587</v>
      </c>
      <c r="B34" s="253"/>
      <c r="C34" s="253"/>
      <c r="D34" s="253"/>
      <c r="E34" s="253"/>
      <c r="F34" s="253"/>
      <c r="G34" s="253"/>
      <c r="H34" s="253"/>
      <c r="I34" s="253"/>
      <c r="J34" s="253"/>
      <c r="K34" s="253"/>
      <c r="L34" s="253"/>
      <c r="AL34" s="2"/>
      <c r="AM34" s="2"/>
    </row>
    <row r="35" spans="1:39" ht="15" customHeight="1" x14ac:dyDescent="0.2">
      <c r="A35" s="31"/>
      <c r="B35" s="31"/>
      <c r="C35" s="31"/>
      <c r="D35" s="31"/>
      <c r="E35" s="31"/>
      <c r="F35" s="31"/>
      <c r="G35" s="31"/>
      <c r="K35" s="2"/>
      <c r="L35" s="2"/>
      <c r="AL35" s="2"/>
      <c r="AM35" s="2"/>
    </row>
    <row r="36" spans="1:39" x14ac:dyDescent="0.2">
      <c r="A36" s="229" t="s">
        <v>301</v>
      </c>
      <c r="B36" s="229"/>
      <c r="C36" s="229"/>
      <c r="D36" s="229"/>
      <c r="E36" s="229"/>
      <c r="F36" s="229"/>
      <c r="G36" s="229"/>
      <c r="K36" s="2"/>
      <c r="L36" s="2"/>
      <c r="AL36" s="2"/>
      <c r="AM36" s="2"/>
    </row>
    <row r="37" spans="1:39" ht="37.5" customHeight="1" x14ac:dyDescent="0.2">
      <c r="A37" s="227" t="s">
        <v>302</v>
      </c>
      <c r="B37" s="227"/>
      <c r="C37" s="227"/>
      <c r="D37" s="227"/>
      <c r="E37" s="227"/>
      <c r="F37" s="227"/>
      <c r="G37" s="227"/>
      <c r="K37" s="2"/>
      <c r="L37" s="2"/>
      <c r="AL37" s="2"/>
      <c r="AM37" s="2"/>
    </row>
    <row r="38" spans="1:39" x14ac:dyDescent="0.2">
      <c r="A38" s="31"/>
      <c r="B38" s="31"/>
      <c r="C38" s="31"/>
      <c r="D38" s="31"/>
      <c r="E38" s="31"/>
      <c r="F38" s="31"/>
      <c r="G38" s="31"/>
      <c r="K38" s="2"/>
      <c r="L38" s="2"/>
      <c r="AL38" s="2"/>
      <c r="AM38" s="2"/>
    </row>
    <row r="39" spans="1:39" ht="15" customHeight="1" x14ac:dyDescent="0.2">
      <c r="A39" s="230" t="s">
        <v>8</v>
      </c>
      <c r="B39" s="231" t="s">
        <v>294</v>
      </c>
      <c r="C39" s="230"/>
      <c r="D39" s="230"/>
      <c r="E39" s="230"/>
      <c r="F39" s="230"/>
      <c r="G39" s="230"/>
      <c r="K39" s="2"/>
      <c r="L39" s="2"/>
      <c r="AL39" s="2"/>
      <c r="AM39" s="2"/>
    </row>
    <row r="40" spans="1:39" ht="38.25" x14ac:dyDescent="0.2">
      <c r="A40" s="230"/>
      <c r="B40" s="231"/>
      <c r="C40" s="154" t="s">
        <v>135</v>
      </c>
      <c r="D40" s="154" t="s">
        <v>136</v>
      </c>
      <c r="E40" s="154" t="s">
        <v>137</v>
      </c>
      <c r="F40" s="154" t="s">
        <v>138</v>
      </c>
      <c r="G40" s="154" t="s">
        <v>139</v>
      </c>
      <c r="K40" s="2"/>
      <c r="L40" s="2"/>
      <c r="AL40" s="2"/>
      <c r="AM40" s="2"/>
    </row>
    <row r="41" spans="1:39" x14ac:dyDescent="0.2">
      <c r="A41" s="147">
        <v>1</v>
      </c>
      <c r="B41" s="147">
        <v>2</v>
      </c>
      <c r="C41" s="147">
        <v>54</v>
      </c>
      <c r="D41" s="147">
        <v>55</v>
      </c>
      <c r="E41" s="147">
        <v>56</v>
      </c>
      <c r="F41" s="147">
        <v>57</v>
      </c>
      <c r="G41" s="147">
        <v>58</v>
      </c>
      <c r="K41" s="2"/>
      <c r="L41" s="2"/>
      <c r="AL41" s="2"/>
      <c r="AM41" s="2"/>
    </row>
    <row r="42" spans="1:39" ht="14.25" customHeight="1" x14ac:dyDescent="0.2">
      <c r="A42" s="147">
        <v>1</v>
      </c>
      <c r="B42" s="163" t="s">
        <v>35</v>
      </c>
      <c r="C42" s="147">
        <v>0</v>
      </c>
      <c r="D42" s="147">
        <v>0</v>
      </c>
      <c r="E42" s="147">
        <v>0</v>
      </c>
      <c r="F42" s="147">
        <v>0</v>
      </c>
      <c r="G42" s="147">
        <v>0</v>
      </c>
      <c r="K42" s="2"/>
      <c r="L42" s="2"/>
      <c r="AL42" s="2"/>
      <c r="AM42" s="2"/>
    </row>
    <row r="43" spans="1:39" ht="14.25" customHeight="1" x14ac:dyDescent="0.2">
      <c r="A43" s="147">
        <v>2</v>
      </c>
      <c r="B43" s="163" t="s">
        <v>36</v>
      </c>
      <c r="C43" s="147">
        <v>0</v>
      </c>
      <c r="D43" s="147">
        <v>0</v>
      </c>
      <c r="E43" s="147">
        <v>0</v>
      </c>
      <c r="F43" s="147">
        <v>0</v>
      </c>
      <c r="G43" s="147">
        <v>0</v>
      </c>
      <c r="K43" s="2"/>
      <c r="L43" s="2"/>
      <c r="AL43" s="2"/>
      <c r="AM43" s="2"/>
    </row>
    <row r="44" spans="1:39" ht="15" customHeight="1" x14ac:dyDescent="0.2">
      <c r="A44" s="147">
        <v>3</v>
      </c>
      <c r="B44" s="163" t="s">
        <v>37</v>
      </c>
      <c r="C44" s="147">
        <v>0</v>
      </c>
      <c r="D44" s="147">
        <v>0</v>
      </c>
      <c r="E44" s="147">
        <v>0</v>
      </c>
      <c r="F44" s="147">
        <v>0</v>
      </c>
      <c r="G44" s="147">
        <v>0</v>
      </c>
      <c r="K44" s="2"/>
      <c r="L44" s="2"/>
      <c r="AL44" s="2"/>
      <c r="AM44" s="2"/>
    </row>
    <row r="45" spans="1:39" ht="14.25" customHeight="1" x14ac:dyDescent="0.2">
      <c r="A45" s="147">
        <v>4</v>
      </c>
      <c r="B45" s="162" t="s">
        <v>38</v>
      </c>
      <c r="C45" s="147">
        <v>0</v>
      </c>
      <c r="D45" s="147">
        <v>0</v>
      </c>
      <c r="E45" s="147">
        <v>0</v>
      </c>
      <c r="F45" s="147">
        <v>0</v>
      </c>
      <c r="G45" s="147">
        <v>0</v>
      </c>
      <c r="K45" s="2"/>
      <c r="L45" s="2"/>
      <c r="AL45" s="2"/>
      <c r="AM45" s="2"/>
    </row>
    <row r="46" spans="1:39" ht="15" customHeight="1" x14ac:dyDescent="0.2">
      <c r="A46" s="147">
        <v>5</v>
      </c>
      <c r="B46" s="162" t="s">
        <v>39</v>
      </c>
      <c r="C46" s="147">
        <v>0</v>
      </c>
      <c r="D46" s="147">
        <v>0</v>
      </c>
      <c r="E46" s="147">
        <v>0</v>
      </c>
      <c r="F46" s="147">
        <v>0</v>
      </c>
      <c r="G46" s="147">
        <v>0</v>
      </c>
      <c r="K46" s="2"/>
      <c r="L46" s="2"/>
      <c r="AL46" s="2"/>
      <c r="AM46" s="2"/>
    </row>
    <row r="47" spans="1:39" x14ac:dyDescent="0.2">
      <c r="A47" s="147">
        <v>6</v>
      </c>
      <c r="B47" s="162" t="s">
        <v>40</v>
      </c>
      <c r="C47" s="147">
        <v>0</v>
      </c>
      <c r="D47" s="147">
        <v>0</v>
      </c>
      <c r="E47" s="147">
        <v>0</v>
      </c>
      <c r="F47" s="147">
        <v>0</v>
      </c>
      <c r="G47" s="147">
        <v>0</v>
      </c>
      <c r="K47" s="2"/>
      <c r="L47" s="2"/>
      <c r="AL47" s="2"/>
      <c r="AM47" s="2"/>
    </row>
    <row r="48" spans="1:39" ht="13.5" customHeight="1" x14ac:dyDescent="0.2">
      <c r="A48" s="147">
        <v>7</v>
      </c>
      <c r="B48" s="162" t="s">
        <v>41</v>
      </c>
      <c r="C48" s="147">
        <v>0</v>
      </c>
      <c r="D48" s="147">
        <v>0</v>
      </c>
      <c r="E48" s="147">
        <v>0</v>
      </c>
      <c r="F48" s="147">
        <v>0</v>
      </c>
      <c r="G48" s="147" t="s">
        <v>588</v>
      </c>
      <c r="K48" s="2"/>
      <c r="L48" s="2"/>
      <c r="AL48" s="2"/>
      <c r="AM48" s="2"/>
    </row>
    <row r="49" spans="1:39" ht="12.75" customHeight="1" x14ac:dyDescent="0.2">
      <c r="A49" s="147">
        <v>8</v>
      </c>
      <c r="B49" s="162" t="s">
        <v>42</v>
      </c>
      <c r="C49" s="147">
        <v>0</v>
      </c>
      <c r="D49" s="147">
        <v>0</v>
      </c>
      <c r="E49" s="147">
        <v>0</v>
      </c>
      <c r="F49" s="147">
        <v>0</v>
      </c>
      <c r="G49" s="147">
        <v>0</v>
      </c>
      <c r="K49" s="2"/>
      <c r="L49" s="2"/>
      <c r="AL49" s="2"/>
      <c r="AM49" s="2"/>
    </row>
    <row r="50" spans="1:39" ht="12.75" customHeight="1" x14ac:dyDescent="0.2">
      <c r="A50" s="147">
        <v>9</v>
      </c>
      <c r="B50" s="162" t="s">
        <v>43</v>
      </c>
      <c r="C50" s="147">
        <v>0</v>
      </c>
      <c r="D50" s="147">
        <v>0</v>
      </c>
      <c r="E50" s="147">
        <v>0</v>
      </c>
      <c r="F50" s="147">
        <v>0</v>
      </c>
      <c r="G50" s="147">
        <v>0</v>
      </c>
      <c r="K50" s="2"/>
      <c r="L50" s="2"/>
      <c r="AL50" s="2"/>
      <c r="AM50" s="2"/>
    </row>
    <row r="51" spans="1:39" ht="14.25" customHeight="1" x14ac:dyDescent="0.2">
      <c r="A51" s="147">
        <v>10</v>
      </c>
      <c r="B51" s="162" t="s">
        <v>44</v>
      </c>
      <c r="C51" s="147">
        <v>0</v>
      </c>
      <c r="D51" s="147">
        <v>0</v>
      </c>
      <c r="E51" s="147">
        <v>0</v>
      </c>
      <c r="F51" s="147">
        <v>0</v>
      </c>
      <c r="G51" s="147">
        <v>0</v>
      </c>
      <c r="K51" s="2"/>
      <c r="L51" s="2"/>
      <c r="AL51" s="2"/>
      <c r="AM51" s="2"/>
    </row>
    <row r="52" spans="1:39" x14ac:dyDescent="0.2">
      <c r="A52" s="147">
        <v>11</v>
      </c>
      <c r="B52" s="162" t="s">
        <v>45</v>
      </c>
      <c r="C52" s="147">
        <v>0</v>
      </c>
      <c r="D52" s="147">
        <v>0</v>
      </c>
      <c r="E52" s="147">
        <v>0</v>
      </c>
      <c r="F52" s="147">
        <v>0</v>
      </c>
      <c r="G52" s="147">
        <v>0</v>
      </c>
      <c r="K52" s="2"/>
      <c r="L52" s="2"/>
      <c r="AL52" s="2"/>
      <c r="AM52" s="2"/>
    </row>
    <row r="53" spans="1:39" ht="13.5" customHeight="1" x14ac:dyDescent="0.2">
      <c r="A53" s="147">
        <v>12</v>
      </c>
      <c r="B53" s="162" t="s">
        <v>46</v>
      </c>
      <c r="C53" s="147">
        <v>0</v>
      </c>
      <c r="D53" s="147">
        <v>0</v>
      </c>
      <c r="E53" s="147">
        <v>0</v>
      </c>
      <c r="F53" s="147">
        <v>0</v>
      </c>
      <c r="G53" s="147">
        <v>0</v>
      </c>
      <c r="K53" s="2"/>
      <c r="L53" s="2"/>
      <c r="AL53" s="2"/>
      <c r="AM53" s="2"/>
    </row>
    <row r="54" spans="1:39" ht="13.5" customHeight="1" x14ac:dyDescent="0.2">
      <c r="A54" s="147">
        <v>13</v>
      </c>
      <c r="B54" s="162" t="s">
        <v>47</v>
      </c>
      <c r="C54" s="147">
        <v>0</v>
      </c>
      <c r="D54" s="147">
        <v>0</v>
      </c>
      <c r="E54" s="147">
        <v>0</v>
      </c>
      <c r="F54" s="147">
        <v>0</v>
      </c>
      <c r="G54" s="147">
        <v>0</v>
      </c>
      <c r="K54" s="2"/>
      <c r="L54" s="2"/>
      <c r="AL54" s="2"/>
      <c r="AM54" s="2"/>
    </row>
    <row r="55" spans="1:39" ht="14.25" customHeight="1" x14ac:dyDescent="0.2">
      <c r="A55" s="147">
        <v>14</v>
      </c>
      <c r="B55" s="162" t="s">
        <v>48</v>
      </c>
      <c r="C55" s="147">
        <v>0</v>
      </c>
      <c r="D55" s="147">
        <v>0</v>
      </c>
      <c r="E55" s="147">
        <v>0</v>
      </c>
      <c r="F55" s="147">
        <v>0</v>
      </c>
      <c r="G55" s="147">
        <v>0</v>
      </c>
      <c r="K55" s="2"/>
      <c r="L55" s="2"/>
      <c r="AL55" s="2"/>
      <c r="AM55" s="2"/>
    </row>
    <row r="56" spans="1:39" ht="15.75" customHeight="1" x14ac:dyDescent="0.2">
      <c r="A56" s="147">
        <v>15</v>
      </c>
      <c r="B56" s="162" t="s">
        <v>49</v>
      </c>
      <c r="C56" s="147">
        <v>0</v>
      </c>
      <c r="D56" s="147">
        <v>0</v>
      </c>
      <c r="E56" s="147">
        <v>0</v>
      </c>
      <c r="F56" s="147">
        <v>0</v>
      </c>
      <c r="G56" s="147">
        <v>0</v>
      </c>
      <c r="K56" s="2"/>
      <c r="L56" s="2"/>
      <c r="AL56" s="2"/>
      <c r="AM56" s="2"/>
    </row>
    <row r="57" spans="1:39" ht="15" customHeight="1" x14ac:dyDescent="0.2">
      <c r="A57" s="147">
        <v>16</v>
      </c>
      <c r="B57" s="162" t="s">
        <v>50</v>
      </c>
      <c r="C57" s="147">
        <v>0</v>
      </c>
      <c r="D57" s="147">
        <v>0</v>
      </c>
      <c r="E57" s="147">
        <v>0</v>
      </c>
      <c r="F57" s="147">
        <v>0</v>
      </c>
      <c r="G57" s="147">
        <v>0</v>
      </c>
      <c r="K57" s="2"/>
      <c r="L57" s="2"/>
      <c r="AL57" s="2"/>
      <c r="AM57" s="2"/>
    </row>
    <row r="58" spans="1:39" ht="16.5" customHeight="1" x14ac:dyDescent="0.2">
      <c r="A58" s="147">
        <v>17</v>
      </c>
      <c r="B58" s="162" t="s">
        <v>51</v>
      </c>
      <c r="C58" s="147">
        <v>0</v>
      </c>
      <c r="D58" s="147">
        <v>0</v>
      </c>
      <c r="E58" s="147">
        <v>0</v>
      </c>
      <c r="F58" s="147">
        <v>0</v>
      </c>
      <c r="G58" s="147">
        <v>0</v>
      </c>
      <c r="K58" s="2"/>
      <c r="L58" s="2"/>
      <c r="AL58" s="2"/>
      <c r="AM58" s="2"/>
    </row>
    <row r="59" spans="1:39" ht="15" customHeight="1" x14ac:dyDescent="0.2">
      <c r="A59" s="147">
        <v>18</v>
      </c>
      <c r="B59" s="162" t="s">
        <v>52</v>
      </c>
      <c r="C59" s="147">
        <v>0</v>
      </c>
      <c r="D59" s="147">
        <v>0</v>
      </c>
      <c r="E59" s="147">
        <v>0</v>
      </c>
      <c r="F59" s="147">
        <v>0</v>
      </c>
      <c r="G59" s="147">
        <v>0</v>
      </c>
      <c r="K59" s="2"/>
      <c r="L59" s="2"/>
      <c r="AL59" s="2"/>
      <c r="AM59" s="2"/>
    </row>
    <row r="60" spans="1:39" ht="15" customHeight="1" x14ac:dyDescent="0.2">
      <c r="A60" s="147">
        <v>19</v>
      </c>
      <c r="B60" s="162" t="s">
        <v>53</v>
      </c>
      <c r="C60" s="147">
        <v>0</v>
      </c>
      <c r="D60" s="147">
        <v>0</v>
      </c>
      <c r="E60" s="147">
        <v>0</v>
      </c>
      <c r="F60" s="147">
        <v>0</v>
      </c>
      <c r="G60" s="147">
        <v>0</v>
      </c>
      <c r="K60" s="2"/>
      <c r="L60" s="2"/>
      <c r="AL60" s="2"/>
      <c r="AM60" s="2"/>
    </row>
    <row r="61" spans="1:39" ht="15.75" customHeight="1" x14ac:dyDescent="0.2">
      <c r="A61" s="147">
        <v>20</v>
      </c>
      <c r="B61" s="162" t="s">
        <v>54</v>
      </c>
      <c r="C61" s="147">
        <v>0</v>
      </c>
      <c r="D61" s="147">
        <v>0</v>
      </c>
      <c r="E61" s="147">
        <v>0</v>
      </c>
      <c r="F61" s="147">
        <v>0</v>
      </c>
      <c r="G61" s="147">
        <v>0</v>
      </c>
      <c r="K61" s="2"/>
      <c r="L61" s="2"/>
      <c r="AL61" s="2"/>
      <c r="AM61" s="2"/>
    </row>
    <row r="62" spans="1:39" ht="14.25" customHeight="1" x14ac:dyDescent="0.2">
      <c r="A62" s="147">
        <v>21</v>
      </c>
      <c r="B62" s="162" t="s">
        <v>55</v>
      </c>
      <c r="C62" s="147">
        <v>0</v>
      </c>
      <c r="D62" s="147">
        <v>0</v>
      </c>
      <c r="E62" s="147">
        <v>0</v>
      </c>
      <c r="F62" s="147">
        <v>0</v>
      </c>
      <c r="G62" s="147">
        <v>0</v>
      </c>
      <c r="K62" s="2"/>
      <c r="L62" s="2"/>
      <c r="AL62" s="2"/>
      <c r="AM62" s="2"/>
    </row>
    <row r="63" spans="1:39" ht="15.75" customHeight="1" x14ac:dyDescent="0.2">
      <c r="A63" s="147">
        <v>22</v>
      </c>
      <c r="B63" s="162" t="s">
        <v>56</v>
      </c>
      <c r="C63" s="147">
        <v>0</v>
      </c>
      <c r="D63" s="147">
        <v>0</v>
      </c>
      <c r="E63" s="147">
        <v>0</v>
      </c>
      <c r="F63" s="147">
        <v>0</v>
      </c>
      <c r="G63" s="147">
        <v>0</v>
      </c>
      <c r="K63" s="2"/>
      <c r="L63" s="2"/>
      <c r="AL63" s="2"/>
      <c r="AM63" s="2"/>
    </row>
    <row r="64" spans="1:39" ht="15.75" customHeight="1" x14ac:dyDescent="0.2">
      <c r="A64" s="147">
        <v>23</v>
      </c>
      <c r="B64" s="162" t="s">
        <v>57</v>
      </c>
      <c r="C64" s="147">
        <v>0</v>
      </c>
      <c r="D64" s="147">
        <v>0</v>
      </c>
      <c r="E64" s="147">
        <v>0</v>
      </c>
      <c r="F64" s="147">
        <v>0</v>
      </c>
      <c r="G64" s="147">
        <v>0</v>
      </c>
      <c r="K64" s="2"/>
      <c r="L64" s="2"/>
      <c r="AL64" s="2"/>
      <c r="AM64" s="2"/>
    </row>
    <row r="65" spans="1:256" ht="15" customHeight="1" x14ac:dyDescent="0.2">
      <c r="A65" s="147">
        <v>24</v>
      </c>
      <c r="B65" s="162" t="s">
        <v>58</v>
      </c>
      <c r="C65" s="147">
        <v>0</v>
      </c>
      <c r="D65" s="147">
        <v>0</v>
      </c>
      <c r="E65" s="147">
        <v>0</v>
      </c>
      <c r="F65" s="147">
        <v>0</v>
      </c>
      <c r="G65" s="147">
        <v>0</v>
      </c>
      <c r="K65" s="2"/>
      <c r="L65" s="2"/>
      <c r="AL65" s="2"/>
      <c r="AM65" s="2"/>
    </row>
    <row r="66" spans="1:256" ht="15" customHeight="1" x14ac:dyDescent="0.2">
      <c r="A66" s="147">
        <v>25</v>
      </c>
      <c r="B66" s="162" t="s">
        <v>59</v>
      </c>
      <c r="C66" s="147">
        <v>0</v>
      </c>
      <c r="D66" s="147">
        <v>0</v>
      </c>
      <c r="E66" s="147">
        <v>0</v>
      </c>
      <c r="F66" s="147">
        <v>0</v>
      </c>
      <c r="G66" s="147">
        <v>0</v>
      </c>
      <c r="K66" s="2"/>
      <c r="L66" s="2"/>
      <c r="AL66" s="2"/>
      <c r="AM66" s="2"/>
    </row>
    <row r="67" spans="1:256" ht="25.5" x14ac:dyDescent="0.2">
      <c r="B67" s="150" t="s">
        <v>60</v>
      </c>
      <c r="C67" s="147">
        <f>SUM(C42:C66)</f>
        <v>0</v>
      </c>
      <c r="D67" s="147">
        <f>SUM(D42:D66)</f>
        <v>0</v>
      </c>
      <c r="E67" s="147">
        <f>SUM(E42:E66)</f>
        <v>0</v>
      </c>
      <c r="F67" s="147">
        <f>SUM(F42:F66)</f>
        <v>0</v>
      </c>
      <c r="G67" s="147">
        <v>1</v>
      </c>
      <c r="K67" s="2"/>
      <c r="L67" s="2"/>
      <c r="AL67" s="2"/>
      <c r="AM67" s="2"/>
    </row>
    <row r="68" spans="1:256" x14ac:dyDescent="0.2">
      <c r="B68" s="150"/>
      <c r="C68" s="147"/>
      <c r="D68" s="147"/>
      <c r="E68" s="147"/>
      <c r="F68" s="147"/>
      <c r="G68" s="147"/>
      <c r="K68" s="2"/>
      <c r="L68" s="2"/>
      <c r="AL68" s="2"/>
      <c r="AM68" s="2"/>
    </row>
    <row r="69" spans="1:256" ht="33" customHeight="1" x14ac:dyDescent="0.2">
      <c r="B69" s="221" t="s">
        <v>589</v>
      </c>
      <c r="C69" s="221"/>
      <c r="D69" s="221"/>
      <c r="E69" s="221"/>
      <c r="F69" s="147"/>
      <c r="G69" s="147"/>
      <c r="K69" s="2"/>
      <c r="L69" s="2"/>
      <c r="AL69" s="2"/>
      <c r="AM69" s="2"/>
    </row>
    <row r="71" spans="1:256" x14ac:dyDescent="0.2">
      <c r="A71" s="267" t="s">
        <v>247</v>
      </c>
      <c r="B71" s="267"/>
      <c r="C71" s="267"/>
      <c r="D71" s="267"/>
      <c r="E71" s="267"/>
      <c r="F71" s="267"/>
      <c r="G71" s="267"/>
      <c r="H71" s="267"/>
      <c r="I71" s="267"/>
      <c r="J71" s="267"/>
      <c r="K71" s="267"/>
      <c r="L71" s="267"/>
      <c r="M71" s="267"/>
      <c r="N71" s="267"/>
      <c r="O71" s="267"/>
      <c r="P71" s="267"/>
      <c r="Q71" s="267"/>
      <c r="R71" s="267"/>
      <c r="AK71" s="1"/>
      <c r="AL71" s="74"/>
      <c r="AM71" s="74"/>
      <c r="AN71" s="1"/>
      <c r="AO71" s="1"/>
      <c r="AP71" s="1"/>
      <c r="AQ71" s="1"/>
      <c r="AR71" s="1"/>
      <c r="AS71" s="1"/>
      <c r="AT71" s="1"/>
      <c r="AU71" s="1"/>
      <c r="AV71" s="1"/>
      <c r="AW71" s="1"/>
      <c r="AX71" s="1"/>
      <c r="AY71" s="1"/>
      <c r="AZ71" s="1"/>
      <c r="BA71" s="1"/>
      <c r="BB71" s="1"/>
      <c r="BC71" s="1"/>
      <c r="BD71" s="1"/>
      <c r="BE71" s="1"/>
    </row>
    <row r="72" spans="1:256" s="8" customFormat="1" ht="28.5" customHeight="1" x14ac:dyDescent="0.2">
      <c r="A72" s="249" t="s">
        <v>595</v>
      </c>
      <c r="B72" s="249"/>
      <c r="C72" s="249"/>
      <c r="D72" s="249"/>
      <c r="E72" s="249"/>
      <c r="F72" s="249"/>
      <c r="G72" s="249"/>
      <c r="H72" s="249"/>
      <c r="I72" s="249"/>
      <c r="J72" s="249"/>
      <c r="K72" s="249"/>
      <c r="L72" s="249"/>
      <c r="M72" s="249"/>
      <c r="N72" s="249"/>
      <c r="O72" s="249"/>
      <c r="P72" s="249"/>
      <c r="Q72" s="249"/>
      <c r="R72" s="249"/>
      <c r="S72" s="2"/>
      <c r="T72" s="2"/>
      <c r="U72" s="2"/>
      <c r="V72" s="2"/>
      <c r="W72" s="2"/>
      <c r="X72" s="2"/>
      <c r="Y72" s="2"/>
      <c r="Z72" s="2"/>
      <c r="AA72" s="2"/>
      <c r="AB72" s="2"/>
      <c r="AC72" s="2"/>
      <c r="AD72" s="2"/>
      <c r="AE72" s="2"/>
      <c r="AF72" s="2"/>
      <c r="AG72" s="2"/>
      <c r="AH72" s="2"/>
      <c r="AI72" s="2"/>
      <c r="AJ72" s="2"/>
      <c r="AK72" s="2"/>
      <c r="AL72" s="74"/>
      <c r="AM72" s="74"/>
      <c r="AN72" s="1"/>
      <c r="AO72" s="1"/>
      <c r="AP72" s="1"/>
      <c r="AQ72" s="1"/>
      <c r="AR72" s="1"/>
      <c r="AS72" s="1"/>
      <c r="AT72" s="1"/>
      <c r="AU72" s="1"/>
      <c r="AV72" s="1"/>
      <c r="AW72" s="1"/>
      <c r="AX72" s="1"/>
      <c r="AY72" s="1"/>
      <c r="AZ72" s="1"/>
      <c r="BA72" s="1"/>
      <c r="BB72" s="1"/>
      <c r="BC72" s="1"/>
      <c r="BD72" s="1"/>
      <c r="BE72" s="1"/>
      <c r="BF72" s="1"/>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8" customFormat="1" x14ac:dyDescent="0.2">
      <c r="A73" s="6"/>
      <c r="B73" s="6"/>
      <c r="C73" s="6"/>
      <c r="D73" s="33"/>
      <c r="E73" s="6"/>
      <c r="F73" s="6"/>
      <c r="G73" s="6"/>
      <c r="H73" s="6"/>
      <c r="I73" s="6"/>
      <c r="J73" s="2"/>
      <c r="K73" s="2"/>
      <c r="L73" s="2"/>
      <c r="M73" s="2"/>
      <c r="N73" s="2"/>
      <c r="O73" s="1"/>
      <c r="P73" s="2"/>
      <c r="Q73" s="2"/>
      <c r="R73" s="2"/>
      <c r="S73" s="2"/>
      <c r="T73" s="2"/>
      <c r="U73" s="2"/>
      <c r="V73" s="2"/>
      <c r="W73" s="2"/>
      <c r="X73" s="2"/>
      <c r="Y73" s="2"/>
      <c r="Z73" s="2"/>
      <c r="AA73" s="2"/>
      <c r="AB73" s="2"/>
      <c r="AC73" s="2"/>
      <c r="AD73" s="2"/>
      <c r="AE73" s="2"/>
      <c r="AF73" s="2"/>
      <c r="AG73" s="2"/>
      <c r="AH73" s="2"/>
      <c r="AI73" s="2"/>
      <c r="AJ73" s="2"/>
      <c r="AK73" s="2"/>
      <c r="AL73" s="74"/>
      <c r="AM73" s="74"/>
      <c r="AN73" s="1"/>
      <c r="AO73" s="1"/>
      <c r="AP73" s="1"/>
      <c r="AQ73" s="1"/>
      <c r="AR73" s="1"/>
      <c r="AS73" s="1"/>
      <c r="AT73" s="1"/>
      <c r="AU73" s="1"/>
      <c r="AV73" s="1"/>
      <c r="AW73" s="1"/>
      <c r="AX73" s="1"/>
      <c r="AY73" s="1"/>
      <c r="AZ73" s="1"/>
      <c r="BA73" s="1"/>
      <c r="BB73" s="1"/>
      <c r="BC73" s="1"/>
      <c r="BD73" s="1"/>
      <c r="BE73" s="1"/>
      <c r="BF73" s="1"/>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8" customFormat="1" x14ac:dyDescent="0.2">
      <c r="A74" s="268" t="s">
        <v>7</v>
      </c>
      <c r="B74" s="268"/>
      <c r="C74" s="268"/>
      <c r="D74" s="268"/>
      <c r="E74" s="268"/>
      <c r="F74" s="268"/>
      <c r="G74" s="268"/>
      <c r="H74" s="268"/>
      <c r="I74" s="268"/>
      <c r="J74" s="2"/>
      <c r="K74" s="31"/>
      <c r="L74" s="2"/>
      <c r="M74" s="2"/>
      <c r="N74" s="2"/>
      <c r="O74" s="1"/>
      <c r="P74" s="2"/>
      <c r="Q74" s="2"/>
      <c r="R74" s="2"/>
      <c r="S74" s="2"/>
      <c r="T74" s="2"/>
      <c r="U74" s="2"/>
      <c r="V74" s="2"/>
      <c r="W74" s="2"/>
      <c r="X74" s="2"/>
      <c r="Y74" s="2"/>
      <c r="Z74" s="2"/>
      <c r="AA74" s="2"/>
      <c r="AB74" s="2"/>
      <c r="AC74" s="2"/>
      <c r="AD74" s="2"/>
      <c r="AE74" s="2"/>
      <c r="AF74" s="2"/>
      <c r="AG74" s="2"/>
      <c r="AH74" s="2"/>
      <c r="AI74" s="2"/>
      <c r="AJ74" s="2"/>
      <c r="AK74" s="2"/>
      <c r="AL74" s="74"/>
      <c r="AM74" s="74"/>
      <c r="AN74" s="1"/>
      <c r="AO74" s="1"/>
      <c r="AP74" s="1"/>
      <c r="AQ74" s="1"/>
      <c r="AR74" s="1"/>
      <c r="AS74" s="1"/>
      <c r="AT74" s="1"/>
      <c r="AU74" s="1"/>
      <c r="AV74" s="1"/>
      <c r="AW74" s="1"/>
      <c r="AX74" s="1"/>
      <c r="AY74" s="1"/>
      <c r="AZ74" s="1"/>
      <c r="BA74" s="1"/>
      <c r="BB74" s="1"/>
      <c r="BC74" s="1"/>
      <c r="BD74" s="1"/>
      <c r="BE74" s="1"/>
      <c r="BF74" s="1"/>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x14ac:dyDescent="0.2">
      <c r="A75" s="268" t="s">
        <v>299</v>
      </c>
      <c r="B75" s="268"/>
      <c r="C75" s="268"/>
      <c r="D75" s="268"/>
      <c r="E75" s="268"/>
      <c r="F75" s="268"/>
      <c r="G75" s="268"/>
      <c r="H75" s="268"/>
      <c r="I75" s="268"/>
      <c r="J75" s="268"/>
      <c r="K75" s="268"/>
      <c r="L75" s="268"/>
      <c r="M75" s="268"/>
      <c r="N75" s="268"/>
      <c r="O75" s="268"/>
      <c r="P75" s="268"/>
      <c r="Q75" s="268"/>
      <c r="R75" s="268"/>
      <c r="AL75" s="74"/>
      <c r="AM75" s="74"/>
      <c r="AN75" s="1"/>
      <c r="AO75" s="1"/>
      <c r="AP75" s="1"/>
      <c r="AQ75" s="1"/>
      <c r="AR75" s="1"/>
      <c r="AS75" s="1"/>
      <c r="AT75" s="1"/>
      <c r="AU75" s="1"/>
      <c r="AV75" s="1"/>
      <c r="AW75" s="1"/>
      <c r="AX75" s="1"/>
      <c r="AY75" s="1"/>
      <c r="AZ75" s="1"/>
      <c r="BA75" s="1"/>
      <c r="BB75" s="1"/>
      <c r="BC75" s="1"/>
      <c r="BD75" s="1"/>
      <c r="BE75" s="1"/>
      <c r="BF75" s="1"/>
    </row>
    <row r="76" spans="1:256" ht="16.5" customHeight="1" x14ac:dyDescent="0.2">
      <c r="A76" s="6"/>
      <c r="B76" s="6"/>
      <c r="C76" s="6"/>
      <c r="D76" s="6"/>
      <c r="E76" s="6"/>
      <c r="F76" s="6"/>
      <c r="G76" s="6"/>
      <c r="H76" s="6"/>
      <c r="I76" s="6"/>
      <c r="K76" s="2"/>
      <c r="L76" s="2"/>
      <c r="O76" s="1"/>
      <c r="AL76" s="74"/>
      <c r="AM76" s="74"/>
      <c r="AN76" s="1"/>
      <c r="AO76" s="1"/>
      <c r="AP76" s="1"/>
      <c r="AQ76" s="1"/>
      <c r="AR76" s="1"/>
      <c r="AS76" s="1"/>
      <c r="AT76" s="1"/>
      <c r="AU76" s="1"/>
      <c r="AV76" s="1"/>
      <c r="AW76" s="1"/>
      <c r="AX76" s="1"/>
      <c r="AY76" s="1"/>
      <c r="AZ76" s="1"/>
      <c r="BA76" s="1"/>
      <c r="BB76" s="1"/>
      <c r="BC76" s="1"/>
      <c r="BD76" s="1"/>
      <c r="BE76" s="1"/>
      <c r="BF76" s="1"/>
    </row>
    <row r="77" spans="1:256" ht="12.75" customHeight="1" x14ac:dyDescent="0.2">
      <c r="A77" s="269" t="s">
        <v>8</v>
      </c>
      <c r="B77" s="270" t="s">
        <v>26</v>
      </c>
      <c r="C77" s="269" t="s">
        <v>248</v>
      </c>
      <c r="D77" s="269"/>
      <c r="E77" s="269"/>
      <c r="F77" s="269"/>
      <c r="G77" s="269"/>
      <c r="H77" s="269"/>
      <c r="I77" s="269"/>
      <c r="J77" s="269"/>
      <c r="K77" s="269"/>
      <c r="L77" s="272" t="s">
        <v>248</v>
      </c>
      <c r="M77" s="272"/>
      <c r="N77" s="272"/>
      <c r="O77" s="272"/>
      <c r="P77" s="272"/>
      <c r="Q77" s="272"/>
      <c r="R77" s="272"/>
      <c r="S77" s="272"/>
      <c r="T77" s="272"/>
      <c r="U77" s="272"/>
      <c r="V77" s="272"/>
      <c r="W77" s="272"/>
      <c r="X77" s="272"/>
      <c r="Y77" s="272"/>
      <c r="Z77" s="272"/>
      <c r="AA77" s="269"/>
      <c r="AB77" s="269"/>
      <c r="AC77" s="269"/>
      <c r="AD77" s="269"/>
      <c r="AE77" s="269"/>
      <c r="AF77" s="269"/>
      <c r="AG77" s="269"/>
      <c r="AH77" s="269"/>
      <c r="AI77" s="269"/>
      <c r="AJ77" s="269"/>
      <c r="AK77" s="37"/>
      <c r="AL77" s="74"/>
      <c r="AM77" s="74"/>
      <c r="AN77" s="1"/>
      <c r="AO77" s="1"/>
      <c r="AP77" s="1"/>
      <c r="AQ77" s="1"/>
      <c r="AR77" s="1"/>
      <c r="AS77" s="1"/>
      <c r="AT77" s="1"/>
      <c r="AU77" s="1"/>
      <c r="AV77" s="1"/>
      <c r="AW77" s="1"/>
      <c r="AX77" s="1"/>
      <c r="AY77" s="1"/>
      <c r="AZ77" s="1"/>
      <c r="BA77" s="1"/>
      <c r="BB77" s="1"/>
      <c r="BC77" s="1"/>
      <c r="BD77" s="1"/>
      <c r="BE77" s="1"/>
      <c r="BF77" s="1"/>
    </row>
    <row r="78" spans="1:256" ht="38.25" x14ac:dyDescent="0.2">
      <c r="A78" s="269"/>
      <c r="B78" s="270"/>
      <c r="C78" s="40" t="s">
        <v>143</v>
      </c>
      <c r="D78" s="40" t="s">
        <v>144</v>
      </c>
      <c r="E78" s="40" t="s">
        <v>25</v>
      </c>
      <c r="F78" s="40" t="s">
        <v>145</v>
      </c>
      <c r="G78" s="40" t="s">
        <v>146</v>
      </c>
      <c r="H78" s="40" t="s">
        <v>147</v>
      </c>
      <c r="I78" s="40" t="s">
        <v>148</v>
      </c>
      <c r="J78" s="40" t="s">
        <v>149</v>
      </c>
      <c r="K78" s="40" t="s">
        <v>150</v>
      </c>
      <c r="L78" s="40" t="s">
        <v>151</v>
      </c>
      <c r="M78" s="40" t="s">
        <v>262</v>
      </c>
      <c r="N78" s="40" t="s">
        <v>152</v>
      </c>
      <c r="O78" s="40" t="s">
        <v>153</v>
      </c>
      <c r="P78" s="40" t="s">
        <v>154</v>
      </c>
      <c r="Q78" s="40" t="s">
        <v>155</v>
      </c>
      <c r="R78" s="40" t="s">
        <v>156</v>
      </c>
      <c r="S78" s="40" t="s">
        <v>157</v>
      </c>
      <c r="T78" s="40" t="s">
        <v>353</v>
      </c>
      <c r="U78" s="40" t="s">
        <v>158</v>
      </c>
      <c r="V78" s="40" t="s">
        <v>159</v>
      </c>
      <c r="W78" s="40" t="s">
        <v>160</v>
      </c>
      <c r="X78" s="40" t="s">
        <v>161</v>
      </c>
      <c r="Y78" s="40" t="s">
        <v>162</v>
      </c>
      <c r="Z78" s="40" t="s">
        <v>163</v>
      </c>
      <c r="AA78" s="40" t="s">
        <v>164</v>
      </c>
      <c r="AB78" s="40" t="s">
        <v>165</v>
      </c>
      <c r="AC78" s="40" t="s">
        <v>166</v>
      </c>
      <c r="AD78" s="40" t="s">
        <v>167</v>
      </c>
      <c r="AE78" s="40" t="s">
        <v>168</v>
      </c>
      <c r="AF78" s="40" t="s">
        <v>263</v>
      </c>
      <c r="AG78" s="40" t="s">
        <v>169</v>
      </c>
      <c r="AH78" s="40" t="s">
        <v>170</v>
      </c>
      <c r="AI78" s="40" t="s">
        <v>23</v>
      </c>
      <c r="AJ78" s="40" t="s">
        <v>171</v>
      </c>
      <c r="AK78" s="34" t="s">
        <v>172</v>
      </c>
      <c r="AL78" s="78" t="s">
        <v>363</v>
      </c>
      <c r="AM78" s="72" t="s">
        <v>455</v>
      </c>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
      <c r="A79" s="37">
        <v>1</v>
      </c>
      <c r="B79" s="37">
        <v>2</v>
      </c>
      <c r="C79" s="37">
        <v>3</v>
      </c>
      <c r="D79" s="37">
        <v>8</v>
      </c>
      <c r="E79" s="37">
        <v>12</v>
      </c>
      <c r="F79" s="37">
        <v>13</v>
      </c>
      <c r="G79" s="37">
        <v>14</v>
      </c>
      <c r="H79" s="37">
        <v>16</v>
      </c>
      <c r="I79" s="37">
        <v>17</v>
      </c>
      <c r="J79" s="37">
        <v>18</v>
      </c>
      <c r="K79" s="37">
        <v>21</v>
      </c>
      <c r="L79" s="37">
        <v>26</v>
      </c>
      <c r="M79" s="37">
        <v>27</v>
      </c>
      <c r="N79" s="37">
        <v>28</v>
      </c>
      <c r="O79" s="40">
        <v>30</v>
      </c>
      <c r="P79" s="37">
        <v>31</v>
      </c>
      <c r="Q79" s="37">
        <v>32</v>
      </c>
      <c r="R79" s="37">
        <v>33</v>
      </c>
      <c r="S79" s="37">
        <v>37</v>
      </c>
      <c r="T79" s="37">
        <v>39</v>
      </c>
      <c r="U79" s="37">
        <v>40</v>
      </c>
      <c r="V79" s="37">
        <v>41</v>
      </c>
      <c r="W79" s="37">
        <v>44</v>
      </c>
      <c r="X79" s="37">
        <v>45</v>
      </c>
      <c r="Y79" s="37">
        <v>46</v>
      </c>
      <c r="Z79" s="37">
        <v>47</v>
      </c>
      <c r="AA79" s="37">
        <v>50</v>
      </c>
      <c r="AB79" s="37">
        <v>51</v>
      </c>
      <c r="AC79" s="37">
        <v>54</v>
      </c>
      <c r="AD79" s="37">
        <v>55</v>
      </c>
      <c r="AE79" s="37">
        <v>58</v>
      </c>
      <c r="AF79" s="37">
        <v>59</v>
      </c>
      <c r="AG79" s="37">
        <v>60</v>
      </c>
      <c r="AH79" s="37">
        <v>61</v>
      </c>
      <c r="AI79" s="37">
        <v>62</v>
      </c>
      <c r="AJ79" s="37">
        <v>63</v>
      </c>
      <c r="AK79" s="40">
        <v>72</v>
      </c>
      <c r="AL79" s="74"/>
      <c r="AM79" s="74"/>
      <c r="AN79" s="1"/>
      <c r="AO79" s="1"/>
      <c r="AP79" s="1"/>
      <c r="AQ79" s="1"/>
      <c r="AR79" s="1"/>
      <c r="AS79" s="1"/>
      <c r="AT79" s="1"/>
      <c r="AU79" s="1"/>
      <c r="AV79" s="1"/>
      <c r="AW79" s="1"/>
      <c r="AX79" s="1"/>
      <c r="AY79" s="1"/>
      <c r="AZ79" s="1"/>
      <c r="BA79" s="1"/>
      <c r="BB79" s="1"/>
      <c r="BC79" s="1"/>
      <c r="BD79" s="1"/>
      <c r="BE79" s="1"/>
      <c r="BF79" s="1"/>
    </row>
    <row r="80" spans="1:256" x14ac:dyDescent="0.2">
      <c r="A80" s="37">
        <v>1</v>
      </c>
      <c r="B80" s="52" t="s">
        <v>35</v>
      </c>
      <c r="C80" s="7">
        <v>1948</v>
      </c>
      <c r="D80" s="7">
        <v>4079</v>
      </c>
      <c r="E80" s="7">
        <v>10177</v>
      </c>
      <c r="F80" s="7">
        <v>2176</v>
      </c>
      <c r="G80" s="7">
        <v>2066</v>
      </c>
      <c r="H80" s="7">
        <v>2223</v>
      </c>
      <c r="I80" s="7">
        <v>6349</v>
      </c>
      <c r="J80" s="7">
        <v>10722</v>
      </c>
      <c r="K80" s="71">
        <v>8802</v>
      </c>
      <c r="L80" s="71" t="s">
        <v>117</v>
      </c>
      <c r="M80" s="71" t="s">
        <v>117</v>
      </c>
      <c r="N80" s="71" t="s">
        <v>117</v>
      </c>
      <c r="O80" s="7">
        <v>680</v>
      </c>
      <c r="P80" s="71" t="s">
        <v>117</v>
      </c>
      <c r="Q80" s="71" t="s">
        <v>117</v>
      </c>
      <c r="R80" s="7">
        <v>415</v>
      </c>
      <c r="S80" s="71" t="s">
        <v>117</v>
      </c>
      <c r="T80" s="71" t="s">
        <v>117</v>
      </c>
      <c r="U80" s="71" t="s">
        <v>117</v>
      </c>
      <c r="V80" s="71" t="s">
        <v>117</v>
      </c>
      <c r="W80" s="71" t="s">
        <v>117</v>
      </c>
      <c r="X80" s="71" t="s">
        <v>117</v>
      </c>
      <c r="Y80" s="71" t="s">
        <v>117</v>
      </c>
      <c r="Z80" s="71" t="s">
        <v>117</v>
      </c>
      <c r="AA80" s="71" t="s">
        <v>117</v>
      </c>
      <c r="AB80" s="71" t="s">
        <v>117</v>
      </c>
      <c r="AC80" s="71" t="s">
        <v>117</v>
      </c>
      <c r="AD80" s="71" t="s">
        <v>117</v>
      </c>
      <c r="AE80" s="71" t="s">
        <v>117</v>
      </c>
      <c r="AF80" s="71" t="s">
        <v>117</v>
      </c>
      <c r="AG80" s="7">
        <v>1953</v>
      </c>
      <c r="AH80" s="71" t="s">
        <v>117</v>
      </c>
      <c r="AI80" s="7">
        <v>1971</v>
      </c>
      <c r="AJ80" s="71" t="s">
        <v>117</v>
      </c>
      <c r="AK80" s="7">
        <v>944</v>
      </c>
      <c r="AL80" s="71" t="s">
        <v>117</v>
      </c>
      <c r="AM80" s="71" t="s">
        <v>117</v>
      </c>
      <c r="AN80" s="1"/>
      <c r="AO80" s="1"/>
      <c r="AP80" s="1"/>
      <c r="AQ80" s="1"/>
      <c r="AR80" s="1"/>
      <c r="AS80" s="1"/>
      <c r="AT80" s="1"/>
      <c r="AU80" s="1"/>
      <c r="AV80" s="1"/>
      <c r="AW80" s="1"/>
      <c r="AX80" s="1"/>
      <c r="AY80" s="1"/>
      <c r="AZ80" s="1"/>
      <c r="BA80" s="1"/>
      <c r="BB80" s="1"/>
      <c r="BC80" s="1"/>
      <c r="BD80" s="1"/>
      <c r="BE80" s="1"/>
      <c r="BF80" s="1"/>
    </row>
    <row r="81" spans="1:256" x14ac:dyDescent="0.2">
      <c r="A81" s="37">
        <v>2</v>
      </c>
      <c r="B81" s="52" t="s">
        <v>36</v>
      </c>
      <c r="C81" s="7">
        <v>2374</v>
      </c>
      <c r="D81" s="40">
        <v>14301</v>
      </c>
      <c r="E81" s="40">
        <v>18373</v>
      </c>
      <c r="F81" s="40">
        <v>1923</v>
      </c>
      <c r="G81" s="40">
        <v>1358</v>
      </c>
      <c r="H81" s="40">
        <v>9939</v>
      </c>
      <c r="I81" s="40">
        <v>12019</v>
      </c>
      <c r="J81" s="40">
        <v>14857</v>
      </c>
      <c r="K81" s="71" t="s">
        <v>117</v>
      </c>
      <c r="L81" s="71" t="s">
        <v>117</v>
      </c>
      <c r="M81" s="71" t="s">
        <v>117</v>
      </c>
      <c r="N81" s="71" t="s">
        <v>117</v>
      </c>
      <c r="O81" s="40">
        <v>1311</v>
      </c>
      <c r="P81" s="71" t="s">
        <v>117</v>
      </c>
      <c r="Q81" s="71">
        <v>258</v>
      </c>
      <c r="R81" s="71" t="s">
        <v>117</v>
      </c>
      <c r="S81" s="71" t="s">
        <v>117</v>
      </c>
      <c r="T81" s="71" t="s">
        <v>117</v>
      </c>
      <c r="U81" s="71" t="s">
        <v>117</v>
      </c>
      <c r="V81" s="71" t="s">
        <v>117</v>
      </c>
      <c r="W81" s="71" t="s">
        <v>117</v>
      </c>
      <c r="X81" s="71" t="s">
        <v>117</v>
      </c>
      <c r="Y81" s="71" t="s">
        <v>117</v>
      </c>
      <c r="Z81" s="71" t="s">
        <v>117</v>
      </c>
      <c r="AA81" s="71" t="s">
        <v>117</v>
      </c>
      <c r="AB81" s="71" t="s">
        <v>117</v>
      </c>
      <c r="AC81" s="71" t="s">
        <v>117</v>
      </c>
      <c r="AD81" s="71" t="s">
        <v>117</v>
      </c>
      <c r="AE81" s="71" t="s">
        <v>117</v>
      </c>
      <c r="AF81" s="71" t="s">
        <v>117</v>
      </c>
      <c r="AG81" s="40">
        <v>2024</v>
      </c>
      <c r="AH81" s="71" t="s">
        <v>117</v>
      </c>
      <c r="AI81" s="40">
        <v>750</v>
      </c>
      <c r="AJ81" s="71" t="s">
        <v>117</v>
      </c>
      <c r="AK81" s="40">
        <v>1476</v>
      </c>
      <c r="AL81" s="71" t="s">
        <v>117</v>
      </c>
      <c r="AM81" s="71" t="s">
        <v>117</v>
      </c>
      <c r="AN81" s="1"/>
      <c r="AO81" s="1"/>
      <c r="AP81" s="1"/>
      <c r="AQ81" s="1"/>
      <c r="AR81" s="1"/>
      <c r="AS81" s="1"/>
      <c r="AT81" s="1"/>
      <c r="AU81" s="1"/>
      <c r="AV81" s="1"/>
      <c r="AW81" s="1"/>
      <c r="AX81" s="1"/>
      <c r="AY81" s="1"/>
      <c r="AZ81" s="1"/>
      <c r="BA81" s="1"/>
      <c r="BB81" s="1"/>
      <c r="BC81" s="1"/>
      <c r="BD81" s="1"/>
      <c r="BE81" s="1"/>
      <c r="BF81" s="1"/>
    </row>
    <row r="82" spans="1:256" x14ac:dyDescent="0.2">
      <c r="A82" s="40">
        <v>3</v>
      </c>
      <c r="B82" s="52" t="s">
        <v>37</v>
      </c>
      <c r="C82" s="40">
        <v>939</v>
      </c>
      <c r="D82" s="40">
        <v>11592</v>
      </c>
      <c r="E82" s="40">
        <v>10749</v>
      </c>
      <c r="F82" s="40">
        <v>1788</v>
      </c>
      <c r="G82" s="40">
        <v>638</v>
      </c>
      <c r="H82" s="40">
        <v>7684</v>
      </c>
      <c r="I82" s="40">
        <v>2502</v>
      </c>
      <c r="J82" s="40">
        <v>14866</v>
      </c>
      <c r="K82" s="40">
        <v>5039</v>
      </c>
      <c r="L82" s="71" t="s">
        <v>117</v>
      </c>
      <c r="M82" s="40">
        <v>450</v>
      </c>
      <c r="N82" s="40" t="s">
        <v>117</v>
      </c>
      <c r="O82" s="40">
        <v>13836</v>
      </c>
      <c r="P82" s="40">
        <v>7674</v>
      </c>
      <c r="Q82" s="40">
        <v>6837</v>
      </c>
      <c r="R82" s="40">
        <v>7525</v>
      </c>
      <c r="S82" s="40">
        <v>9787</v>
      </c>
      <c r="T82" s="40">
        <v>6025</v>
      </c>
      <c r="U82" s="40">
        <v>9495</v>
      </c>
      <c r="V82" s="71" t="s">
        <v>117</v>
      </c>
      <c r="W82" s="40">
        <v>1035</v>
      </c>
      <c r="X82" s="40">
        <v>3462</v>
      </c>
      <c r="Y82" s="40">
        <v>3823</v>
      </c>
      <c r="Z82" s="40">
        <v>10556</v>
      </c>
      <c r="AA82" s="71" t="s">
        <v>117</v>
      </c>
      <c r="AB82" s="40">
        <v>2529</v>
      </c>
      <c r="AC82" s="71" t="s">
        <v>117</v>
      </c>
      <c r="AD82" s="71" t="s">
        <v>117</v>
      </c>
      <c r="AE82" s="71" t="s">
        <v>117</v>
      </c>
      <c r="AF82" s="71" t="s">
        <v>117</v>
      </c>
      <c r="AG82" s="40">
        <v>467</v>
      </c>
      <c r="AH82" s="71" t="s">
        <v>117</v>
      </c>
      <c r="AI82" s="40">
        <v>4029</v>
      </c>
      <c r="AJ82" s="40">
        <v>169</v>
      </c>
      <c r="AK82" s="40">
        <v>18494</v>
      </c>
      <c r="AL82" s="71" t="s">
        <v>117</v>
      </c>
      <c r="AM82" s="71" t="s">
        <v>117</v>
      </c>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
      <c r="A83" s="37">
        <v>4</v>
      </c>
      <c r="B83" s="52" t="s">
        <v>38</v>
      </c>
      <c r="C83" s="40">
        <v>529</v>
      </c>
      <c r="D83" s="40">
        <v>14066</v>
      </c>
      <c r="E83" s="40">
        <v>2918</v>
      </c>
      <c r="F83" s="40" t="s">
        <v>117</v>
      </c>
      <c r="G83" s="40">
        <v>59</v>
      </c>
      <c r="H83" s="40">
        <v>308</v>
      </c>
      <c r="I83" s="40">
        <v>4193</v>
      </c>
      <c r="J83" s="40">
        <v>11229</v>
      </c>
      <c r="K83" s="71" t="s">
        <v>117</v>
      </c>
      <c r="L83" s="71" t="s">
        <v>117</v>
      </c>
      <c r="M83" s="71" t="s">
        <v>117</v>
      </c>
      <c r="N83" s="40">
        <v>82</v>
      </c>
      <c r="O83" s="40">
        <v>1805</v>
      </c>
      <c r="P83" s="71" t="s">
        <v>117</v>
      </c>
      <c r="Q83" s="40">
        <v>1899</v>
      </c>
      <c r="R83" s="71" t="s">
        <v>117</v>
      </c>
      <c r="S83" s="71" t="s">
        <v>117</v>
      </c>
      <c r="T83" s="71" t="s">
        <v>117</v>
      </c>
      <c r="U83" s="71" t="s">
        <v>117</v>
      </c>
      <c r="V83" s="71" t="s">
        <v>117</v>
      </c>
      <c r="W83" s="71" t="s">
        <v>117</v>
      </c>
      <c r="X83" s="71" t="s">
        <v>117</v>
      </c>
      <c r="Y83" s="71" t="s">
        <v>117</v>
      </c>
      <c r="Z83" s="40">
        <v>943</v>
      </c>
      <c r="AA83" s="71" t="s">
        <v>117</v>
      </c>
      <c r="AB83" s="71" t="s">
        <v>117</v>
      </c>
      <c r="AC83" s="71" t="s">
        <v>117</v>
      </c>
      <c r="AD83" s="71" t="s">
        <v>117</v>
      </c>
      <c r="AE83" s="71" t="s">
        <v>117</v>
      </c>
      <c r="AF83" s="71" t="s">
        <v>117</v>
      </c>
      <c r="AG83" s="40">
        <v>540</v>
      </c>
      <c r="AH83" s="71" t="s">
        <v>117</v>
      </c>
      <c r="AI83" s="40">
        <v>1037</v>
      </c>
      <c r="AJ83" s="71" t="s">
        <v>117</v>
      </c>
      <c r="AK83" s="40">
        <v>751</v>
      </c>
      <c r="AL83" s="71" t="s">
        <v>117</v>
      </c>
      <c r="AM83" s="71" t="s">
        <v>117</v>
      </c>
      <c r="AN83" s="1"/>
      <c r="AO83" s="1"/>
      <c r="AP83" s="1"/>
      <c r="AQ83" s="1"/>
      <c r="AR83" s="1"/>
      <c r="AS83" s="1"/>
      <c r="AT83" s="1"/>
      <c r="AU83" s="1"/>
      <c r="AV83" s="1"/>
      <c r="AW83" s="1"/>
      <c r="AX83" s="1"/>
      <c r="AY83" s="1"/>
      <c r="AZ83" s="1"/>
      <c r="BA83" s="1"/>
      <c r="BB83" s="1"/>
      <c r="BC83" s="1"/>
      <c r="BD83" s="1"/>
      <c r="BE83" s="1"/>
      <c r="BF83" s="1"/>
    </row>
    <row r="84" spans="1:256" x14ac:dyDescent="0.2">
      <c r="A84" s="37">
        <v>5</v>
      </c>
      <c r="B84" s="52" t="s">
        <v>39</v>
      </c>
      <c r="C84" s="40">
        <v>323</v>
      </c>
      <c r="D84" s="40">
        <v>32199</v>
      </c>
      <c r="E84" s="40">
        <v>5841</v>
      </c>
      <c r="F84" s="40">
        <v>503</v>
      </c>
      <c r="G84" s="40">
        <v>304</v>
      </c>
      <c r="H84" s="40">
        <v>5045</v>
      </c>
      <c r="I84" s="40">
        <v>6903</v>
      </c>
      <c r="J84" s="40">
        <v>872</v>
      </c>
      <c r="K84" s="71" t="s">
        <v>117</v>
      </c>
      <c r="L84" s="71" t="s">
        <v>117</v>
      </c>
      <c r="M84" s="71" t="s">
        <v>117</v>
      </c>
      <c r="N84" s="71" t="s">
        <v>117</v>
      </c>
      <c r="O84" s="40" t="s">
        <v>117</v>
      </c>
      <c r="P84" s="71" t="s">
        <v>117</v>
      </c>
      <c r="Q84" s="40" t="s">
        <v>117</v>
      </c>
      <c r="R84" s="71" t="s">
        <v>117</v>
      </c>
      <c r="S84" s="71" t="s">
        <v>117</v>
      </c>
      <c r="T84" s="71" t="s">
        <v>117</v>
      </c>
      <c r="U84" s="71" t="s">
        <v>117</v>
      </c>
      <c r="V84" s="71" t="s">
        <v>117</v>
      </c>
      <c r="W84" s="71" t="s">
        <v>117</v>
      </c>
      <c r="X84" s="71" t="s">
        <v>117</v>
      </c>
      <c r="Y84" s="71" t="s">
        <v>117</v>
      </c>
      <c r="Z84" s="71" t="s">
        <v>117</v>
      </c>
      <c r="AA84" s="71" t="s">
        <v>117</v>
      </c>
      <c r="AB84" s="71" t="s">
        <v>117</v>
      </c>
      <c r="AC84" s="71" t="s">
        <v>117</v>
      </c>
      <c r="AD84" s="71" t="s">
        <v>117</v>
      </c>
      <c r="AE84" s="71" t="s">
        <v>117</v>
      </c>
      <c r="AF84" s="71" t="s">
        <v>117</v>
      </c>
      <c r="AG84" s="40">
        <v>341</v>
      </c>
      <c r="AH84" s="71" t="s">
        <v>117</v>
      </c>
      <c r="AI84" s="40">
        <v>1505</v>
      </c>
      <c r="AJ84" s="71" t="s">
        <v>117</v>
      </c>
      <c r="AK84" s="40" t="s">
        <v>117</v>
      </c>
      <c r="AL84" s="71" t="s">
        <v>117</v>
      </c>
      <c r="AM84" s="71" t="s">
        <v>117</v>
      </c>
      <c r="AN84" s="1"/>
      <c r="AO84" s="1"/>
      <c r="AP84" s="1"/>
      <c r="AQ84" s="1"/>
      <c r="AR84" s="1"/>
      <c r="AS84" s="1"/>
      <c r="AT84" s="1"/>
      <c r="AU84" s="1"/>
      <c r="AV84" s="1"/>
      <c r="AW84" s="1"/>
      <c r="AX84" s="1"/>
      <c r="AY84" s="1"/>
      <c r="AZ84" s="1"/>
      <c r="BA84" s="1"/>
      <c r="BB84" s="1"/>
      <c r="BC84" s="1"/>
      <c r="BD84" s="1"/>
      <c r="BE84" s="1"/>
      <c r="BF84" s="1"/>
    </row>
    <row r="85" spans="1:256" x14ac:dyDescent="0.2">
      <c r="A85" s="37">
        <v>6</v>
      </c>
      <c r="B85" s="52" t="s">
        <v>40</v>
      </c>
      <c r="C85" s="40" t="s">
        <v>117</v>
      </c>
      <c r="D85" s="40">
        <v>7460</v>
      </c>
      <c r="E85" s="40">
        <v>2028</v>
      </c>
      <c r="F85" s="40" t="s">
        <v>117</v>
      </c>
      <c r="G85" s="40" t="s">
        <v>117</v>
      </c>
      <c r="H85" s="40">
        <v>5052</v>
      </c>
      <c r="I85" s="40">
        <v>0</v>
      </c>
      <c r="J85" s="40">
        <v>695</v>
      </c>
      <c r="K85" s="71" t="s">
        <v>117</v>
      </c>
      <c r="L85" s="71" t="s">
        <v>117</v>
      </c>
      <c r="M85" s="71" t="s">
        <v>117</v>
      </c>
      <c r="N85" s="71" t="s">
        <v>117</v>
      </c>
      <c r="O85" s="40">
        <v>11732</v>
      </c>
      <c r="P85" s="40" t="s">
        <v>117</v>
      </c>
      <c r="Q85" s="40">
        <v>654</v>
      </c>
      <c r="R85" s="71" t="s">
        <v>117</v>
      </c>
      <c r="S85" s="71" t="s">
        <v>117</v>
      </c>
      <c r="T85" s="71" t="s">
        <v>117</v>
      </c>
      <c r="U85" s="40">
        <v>894</v>
      </c>
      <c r="V85" s="71" t="s">
        <v>117</v>
      </c>
      <c r="W85" s="71" t="s">
        <v>117</v>
      </c>
      <c r="X85" s="71" t="s">
        <v>117</v>
      </c>
      <c r="Y85" s="40" t="s">
        <v>117</v>
      </c>
      <c r="Z85" s="40">
        <v>3568</v>
      </c>
      <c r="AA85" s="71" t="s">
        <v>117</v>
      </c>
      <c r="AB85" s="71" t="s">
        <v>117</v>
      </c>
      <c r="AC85" s="40">
        <v>752</v>
      </c>
      <c r="AD85" s="71" t="s">
        <v>117</v>
      </c>
      <c r="AE85" s="71" t="s">
        <v>117</v>
      </c>
      <c r="AF85" s="71" t="s">
        <v>117</v>
      </c>
      <c r="AG85" s="40" t="s">
        <v>117</v>
      </c>
      <c r="AH85" s="71" t="s">
        <v>117</v>
      </c>
      <c r="AI85" s="40">
        <v>2837</v>
      </c>
      <c r="AJ85" s="71" t="s">
        <v>117</v>
      </c>
      <c r="AK85" s="40">
        <v>1606</v>
      </c>
      <c r="AL85" s="71" t="s">
        <v>117</v>
      </c>
      <c r="AM85" s="71" t="s">
        <v>117</v>
      </c>
      <c r="AN85" s="1"/>
      <c r="AO85" s="1"/>
      <c r="AP85" s="1"/>
      <c r="AQ85" s="1"/>
      <c r="AR85" s="1"/>
      <c r="AS85" s="1"/>
      <c r="AT85" s="1"/>
      <c r="AU85" s="1"/>
      <c r="AV85" s="1"/>
      <c r="AW85" s="1"/>
      <c r="AX85" s="1"/>
      <c r="AY85" s="1"/>
      <c r="AZ85" s="1"/>
      <c r="BA85" s="1"/>
      <c r="BB85" s="1"/>
      <c r="BC85" s="1"/>
      <c r="BD85" s="1"/>
      <c r="BE85" s="1"/>
      <c r="BF85" s="1"/>
    </row>
    <row r="86" spans="1:256" x14ac:dyDescent="0.2">
      <c r="A86" s="37">
        <v>7</v>
      </c>
      <c r="B86" s="52" t="s">
        <v>41</v>
      </c>
      <c r="C86" s="40">
        <v>1502</v>
      </c>
      <c r="D86" s="40">
        <v>13167</v>
      </c>
      <c r="E86" s="40">
        <v>17642</v>
      </c>
      <c r="F86" s="40">
        <v>59</v>
      </c>
      <c r="G86" s="40" t="s">
        <v>117</v>
      </c>
      <c r="H86" s="40">
        <v>8159</v>
      </c>
      <c r="I86" s="40">
        <v>3382</v>
      </c>
      <c r="J86" s="40">
        <v>22176</v>
      </c>
      <c r="K86" s="40">
        <v>517</v>
      </c>
      <c r="L86" s="40">
        <v>46</v>
      </c>
      <c r="M86" s="71" t="s">
        <v>117</v>
      </c>
      <c r="N86" s="71" t="s">
        <v>117</v>
      </c>
      <c r="O86" s="40">
        <v>2604</v>
      </c>
      <c r="P86" s="40">
        <v>216</v>
      </c>
      <c r="Q86" s="40">
        <v>1268</v>
      </c>
      <c r="R86" s="71" t="s">
        <v>117</v>
      </c>
      <c r="S86" s="71" t="s">
        <v>117</v>
      </c>
      <c r="T86" s="71" t="s">
        <v>117</v>
      </c>
      <c r="U86" s="71" t="s">
        <v>117</v>
      </c>
      <c r="V86" s="71" t="s">
        <v>117</v>
      </c>
      <c r="W86" s="40">
        <v>178</v>
      </c>
      <c r="X86" s="71" t="s">
        <v>117</v>
      </c>
      <c r="Y86" s="71" t="s">
        <v>117</v>
      </c>
      <c r="Z86" s="40">
        <v>700</v>
      </c>
      <c r="AA86" s="40">
        <v>1301</v>
      </c>
      <c r="AB86" s="40">
        <v>47</v>
      </c>
      <c r="AC86" s="71" t="s">
        <v>117</v>
      </c>
      <c r="AD86" s="40">
        <v>1763</v>
      </c>
      <c r="AE86" s="71" t="s">
        <v>117</v>
      </c>
      <c r="AF86" s="40">
        <v>432</v>
      </c>
      <c r="AG86" s="40" t="s">
        <v>117</v>
      </c>
      <c r="AH86" s="71" t="s">
        <v>117</v>
      </c>
      <c r="AI86" s="40">
        <v>10300</v>
      </c>
      <c r="AJ86" s="71" t="s">
        <v>117</v>
      </c>
      <c r="AK86" s="40">
        <v>2014</v>
      </c>
      <c r="AL86" s="74">
        <v>88</v>
      </c>
      <c r="AM86" s="74" t="s">
        <v>117</v>
      </c>
      <c r="AN86" s="1"/>
      <c r="AO86" s="1"/>
      <c r="AP86" s="1"/>
      <c r="AQ86" s="1"/>
      <c r="AR86" s="1"/>
      <c r="AS86" s="1"/>
      <c r="AT86" s="1"/>
      <c r="AU86" s="1"/>
      <c r="AV86" s="1"/>
      <c r="AW86" s="1"/>
      <c r="AX86" s="1"/>
      <c r="AY86" s="1"/>
      <c r="AZ86" s="1"/>
      <c r="BA86" s="1"/>
      <c r="BB86" s="1"/>
      <c r="BC86" s="1"/>
      <c r="BD86" s="1"/>
      <c r="BE86" s="1"/>
      <c r="BF86" s="1"/>
    </row>
    <row r="87" spans="1:256" x14ac:dyDescent="0.2">
      <c r="A87" s="37">
        <v>8</v>
      </c>
      <c r="B87" s="52" t="s">
        <v>42</v>
      </c>
      <c r="C87" s="40">
        <v>204</v>
      </c>
      <c r="D87" s="40">
        <v>8256</v>
      </c>
      <c r="E87" s="40">
        <v>8395</v>
      </c>
      <c r="F87" s="40" t="s">
        <v>117</v>
      </c>
      <c r="G87" s="40" t="s">
        <v>117</v>
      </c>
      <c r="H87" s="40">
        <v>4498</v>
      </c>
      <c r="I87" s="40">
        <v>4787</v>
      </c>
      <c r="J87" s="40">
        <v>7502</v>
      </c>
      <c r="K87" s="71" t="s">
        <v>117</v>
      </c>
      <c r="L87" s="71" t="s">
        <v>117</v>
      </c>
      <c r="M87" s="40">
        <v>11</v>
      </c>
      <c r="N87" s="71" t="s">
        <v>117</v>
      </c>
      <c r="O87" s="40">
        <v>666</v>
      </c>
      <c r="P87" s="40">
        <v>216</v>
      </c>
      <c r="Q87" s="40">
        <v>592</v>
      </c>
      <c r="R87" s="71" t="s">
        <v>117</v>
      </c>
      <c r="S87" s="40">
        <v>156</v>
      </c>
      <c r="T87" s="71" t="s">
        <v>117</v>
      </c>
      <c r="U87" s="40">
        <v>53</v>
      </c>
      <c r="V87" s="71" t="s">
        <v>117</v>
      </c>
      <c r="W87" s="71" t="s">
        <v>117</v>
      </c>
      <c r="X87" s="40">
        <v>86</v>
      </c>
      <c r="Y87" s="71" t="s">
        <v>117</v>
      </c>
      <c r="Z87" s="40">
        <v>183</v>
      </c>
      <c r="AA87" s="71" t="s">
        <v>117</v>
      </c>
      <c r="AB87" s="71" t="s">
        <v>117</v>
      </c>
      <c r="AC87" s="71" t="s">
        <v>117</v>
      </c>
      <c r="AD87" s="71" t="s">
        <v>117</v>
      </c>
      <c r="AE87" s="71" t="s">
        <v>117</v>
      </c>
      <c r="AF87" s="71" t="s">
        <v>117</v>
      </c>
      <c r="AG87" s="40">
        <v>464</v>
      </c>
      <c r="AH87" s="71" t="s">
        <v>117</v>
      </c>
      <c r="AI87" s="40">
        <v>588</v>
      </c>
      <c r="AJ87" s="71" t="s">
        <v>117</v>
      </c>
      <c r="AK87" s="40">
        <v>652</v>
      </c>
      <c r="AL87" s="71" t="s">
        <v>117</v>
      </c>
      <c r="AM87" s="71" t="s">
        <v>117</v>
      </c>
      <c r="AN87" s="1"/>
      <c r="AO87" s="1"/>
      <c r="AP87" s="1"/>
      <c r="AQ87" s="1"/>
      <c r="AR87" s="1"/>
      <c r="AS87" s="1"/>
      <c r="AT87" s="1"/>
      <c r="AU87" s="1"/>
      <c r="AV87" s="1"/>
      <c r="AW87" s="1"/>
      <c r="AX87" s="1"/>
      <c r="AY87" s="1"/>
      <c r="AZ87" s="1"/>
      <c r="BA87" s="1"/>
      <c r="BB87" s="1"/>
      <c r="BC87" s="1"/>
      <c r="BD87" s="1"/>
      <c r="BE87" s="1"/>
      <c r="BF87" s="1"/>
    </row>
    <row r="88" spans="1:256" ht="15" customHeight="1" x14ac:dyDescent="0.2">
      <c r="A88" s="37">
        <v>9</v>
      </c>
      <c r="B88" s="52" t="s">
        <v>43</v>
      </c>
      <c r="C88" s="40" t="s">
        <v>117</v>
      </c>
      <c r="D88" s="40">
        <v>21784</v>
      </c>
      <c r="E88" s="40">
        <v>7532</v>
      </c>
      <c r="F88" s="40" t="s">
        <v>117</v>
      </c>
      <c r="G88" s="40" t="s">
        <v>117</v>
      </c>
      <c r="H88" s="40">
        <v>6706</v>
      </c>
      <c r="I88" s="40">
        <v>5286</v>
      </c>
      <c r="J88" s="40">
        <v>2476</v>
      </c>
      <c r="K88" s="71" t="s">
        <v>117</v>
      </c>
      <c r="L88" s="71" t="s">
        <v>117</v>
      </c>
      <c r="M88" s="71" t="s">
        <v>117</v>
      </c>
      <c r="N88" s="71" t="s">
        <v>117</v>
      </c>
      <c r="O88" s="40" t="s">
        <v>117</v>
      </c>
      <c r="P88" s="71" t="s">
        <v>117</v>
      </c>
      <c r="Q88" s="40" t="s">
        <v>117</v>
      </c>
      <c r="R88" s="71" t="s">
        <v>117</v>
      </c>
      <c r="S88" s="71" t="s">
        <v>117</v>
      </c>
      <c r="T88" s="71" t="s">
        <v>117</v>
      </c>
      <c r="U88" s="71" t="s">
        <v>117</v>
      </c>
      <c r="V88" s="71" t="s">
        <v>117</v>
      </c>
      <c r="W88" s="71" t="s">
        <v>117</v>
      </c>
      <c r="X88" s="71" t="s">
        <v>117</v>
      </c>
      <c r="Y88" s="71" t="s">
        <v>117</v>
      </c>
      <c r="Z88" s="71" t="s">
        <v>117</v>
      </c>
      <c r="AA88" s="71" t="s">
        <v>117</v>
      </c>
      <c r="AB88" s="71" t="s">
        <v>117</v>
      </c>
      <c r="AC88" s="71" t="s">
        <v>117</v>
      </c>
      <c r="AD88" s="71" t="s">
        <v>117</v>
      </c>
      <c r="AE88" s="71" t="s">
        <v>117</v>
      </c>
      <c r="AF88" s="71" t="s">
        <v>117</v>
      </c>
      <c r="AG88" s="40" t="s">
        <v>117</v>
      </c>
      <c r="AH88" s="71" t="s">
        <v>117</v>
      </c>
      <c r="AI88" s="40" t="s">
        <v>117</v>
      </c>
      <c r="AJ88" s="71" t="s">
        <v>117</v>
      </c>
      <c r="AK88" s="40" t="s">
        <v>117</v>
      </c>
      <c r="AL88" s="71" t="s">
        <v>117</v>
      </c>
      <c r="AM88" s="71" t="s">
        <v>117</v>
      </c>
      <c r="AN88" s="1"/>
      <c r="AO88" s="1"/>
      <c r="AP88" s="1"/>
      <c r="AQ88" s="1"/>
      <c r="AR88" s="1"/>
      <c r="AS88" s="1"/>
      <c r="AT88" s="1"/>
      <c r="AU88" s="1"/>
      <c r="AV88" s="1"/>
      <c r="AW88" s="1"/>
      <c r="AX88" s="1"/>
      <c r="AY88" s="1"/>
      <c r="AZ88" s="1"/>
      <c r="BA88" s="1"/>
      <c r="BB88" s="1"/>
      <c r="BC88" s="1"/>
      <c r="BD88" s="1"/>
      <c r="BE88" s="1"/>
      <c r="BF88" s="1"/>
    </row>
    <row r="89" spans="1:256" x14ac:dyDescent="0.2">
      <c r="A89" s="37">
        <v>10</v>
      </c>
      <c r="B89" s="52" t="s">
        <v>44</v>
      </c>
      <c r="C89" s="40" t="s">
        <v>117</v>
      </c>
      <c r="D89" s="40">
        <v>16905</v>
      </c>
      <c r="E89" s="40">
        <v>5692</v>
      </c>
      <c r="F89" s="40" t="s">
        <v>117</v>
      </c>
      <c r="G89" s="40" t="s">
        <v>117</v>
      </c>
      <c r="H89" s="40">
        <v>2427</v>
      </c>
      <c r="I89" s="40">
        <v>0</v>
      </c>
      <c r="J89" s="40">
        <v>2123</v>
      </c>
      <c r="K89" s="71" t="s">
        <v>117</v>
      </c>
      <c r="L89" s="71" t="s">
        <v>117</v>
      </c>
      <c r="M89" s="71" t="s">
        <v>117</v>
      </c>
      <c r="N89" s="71" t="s">
        <v>117</v>
      </c>
      <c r="O89" s="40" t="s">
        <v>117</v>
      </c>
      <c r="P89" s="71" t="s">
        <v>117</v>
      </c>
      <c r="Q89" s="40" t="s">
        <v>117</v>
      </c>
      <c r="R89" s="71" t="s">
        <v>117</v>
      </c>
      <c r="S89" s="71" t="s">
        <v>117</v>
      </c>
      <c r="T89" s="71" t="s">
        <v>117</v>
      </c>
      <c r="U89" s="71" t="s">
        <v>117</v>
      </c>
      <c r="V89" s="71" t="s">
        <v>117</v>
      </c>
      <c r="W89" s="71" t="s">
        <v>117</v>
      </c>
      <c r="X89" s="71" t="s">
        <v>117</v>
      </c>
      <c r="Y89" s="71" t="s">
        <v>117</v>
      </c>
      <c r="Z89" s="71" t="s">
        <v>117</v>
      </c>
      <c r="AA89" s="71" t="s">
        <v>117</v>
      </c>
      <c r="AB89" s="71" t="s">
        <v>117</v>
      </c>
      <c r="AC89" s="71" t="s">
        <v>117</v>
      </c>
      <c r="AD89" s="71" t="s">
        <v>117</v>
      </c>
      <c r="AE89" s="71" t="s">
        <v>117</v>
      </c>
      <c r="AF89" s="71" t="s">
        <v>117</v>
      </c>
      <c r="AG89" s="40" t="s">
        <v>117</v>
      </c>
      <c r="AH89" s="71" t="s">
        <v>117</v>
      </c>
      <c r="AI89" s="40">
        <v>1401</v>
      </c>
      <c r="AJ89" s="71" t="s">
        <v>117</v>
      </c>
      <c r="AK89" s="40" t="s">
        <v>117</v>
      </c>
      <c r="AL89" s="71" t="s">
        <v>117</v>
      </c>
      <c r="AM89" s="71" t="s">
        <v>117</v>
      </c>
      <c r="AN89" s="1"/>
      <c r="AO89" s="1"/>
      <c r="AP89" s="1"/>
      <c r="AQ89" s="1"/>
      <c r="AR89" s="1"/>
      <c r="AS89" s="1"/>
      <c r="AT89" s="1"/>
      <c r="AU89" s="1"/>
      <c r="AV89" s="1"/>
      <c r="AW89" s="1"/>
      <c r="AX89" s="1"/>
      <c r="AY89" s="1"/>
      <c r="AZ89" s="1"/>
      <c r="BA89" s="1"/>
      <c r="BB89" s="1"/>
      <c r="BC89" s="1"/>
      <c r="BD89" s="1"/>
      <c r="BE89" s="1"/>
      <c r="BF89" s="1"/>
    </row>
    <row r="90" spans="1:256" s="1" customFormat="1" x14ac:dyDescent="0.2">
      <c r="A90" s="37">
        <v>11</v>
      </c>
      <c r="B90" s="52" t="s">
        <v>45</v>
      </c>
      <c r="C90" s="40">
        <v>283</v>
      </c>
      <c r="D90" s="40">
        <v>24201</v>
      </c>
      <c r="E90" s="40">
        <v>20628</v>
      </c>
      <c r="F90" s="40" t="s">
        <v>117</v>
      </c>
      <c r="G90" s="40" t="s">
        <v>117</v>
      </c>
      <c r="H90" s="40">
        <v>3216</v>
      </c>
      <c r="I90" s="40">
        <v>0</v>
      </c>
      <c r="J90" s="40">
        <v>12795</v>
      </c>
      <c r="K90" s="71" t="s">
        <v>117</v>
      </c>
      <c r="L90" s="71" t="s">
        <v>117</v>
      </c>
      <c r="M90" s="71" t="s">
        <v>117</v>
      </c>
      <c r="N90" s="71" t="s">
        <v>117</v>
      </c>
      <c r="O90" s="40">
        <v>12921</v>
      </c>
      <c r="P90" s="40">
        <v>241</v>
      </c>
      <c r="Q90" s="40" t="s">
        <v>117</v>
      </c>
      <c r="R90" s="40" t="s">
        <v>117</v>
      </c>
      <c r="S90" s="71" t="s">
        <v>117</v>
      </c>
      <c r="T90" s="71" t="s">
        <v>117</v>
      </c>
      <c r="U90" s="40">
        <v>68</v>
      </c>
      <c r="V90" s="71" t="s">
        <v>117</v>
      </c>
      <c r="W90" s="71" t="s">
        <v>117</v>
      </c>
      <c r="X90" s="71" t="s">
        <v>117</v>
      </c>
      <c r="Y90" s="71" t="s">
        <v>117</v>
      </c>
      <c r="Z90" s="40">
        <v>255</v>
      </c>
      <c r="AA90" s="71" t="s">
        <v>117</v>
      </c>
      <c r="AB90" s="71" t="s">
        <v>117</v>
      </c>
      <c r="AC90" s="71" t="s">
        <v>117</v>
      </c>
      <c r="AD90" s="71" t="s">
        <v>117</v>
      </c>
      <c r="AE90" s="71" t="s">
        <v>117</v>
      </c>
      <c r="AF90" s="40">
        <v>250</v>
      </c>
      <c r="AG90" s="40" t="s">
        <v>117</v>
      </c>
      <c r="AH90" s="71" t="s">
        <v>117</v>
      </c>
      <c r="AI90" s="40">
        <v>2840</v>
      </c>
      <c r="AJ90" s="71" t="s">
        <v>117</v>
      </c>
      <c r="AK90" s="40">
        <v>3945</v>
      </c>
      <c r="AL90" s="71" t="s">
        <v>117</v>
      </c>
      <c r="AM90" s="71" t="s">
        <v>117</v>
      </c>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9" customFormat="1" x14ac:dyDescent="0.2">
      <c r="A91" s="37">
        <v>12</v>
      </c>
      <c r="B91" s="52" t="s">
        <v>46</v>
      </c>
      <c r="C91" s="40">
        <v>2422</v>
      </c>
      <c r="D91" s="40">
        <v>11115</v>
      </c>
      <c r="E91" s="40">
        <v>8157</v>
      </c>
      <c r="F91" s="40">
        <v>1783</v>
      </c>
      <c r="G91" s="40">
        <v>1866</v>
      </c>
      <c r="H91" s="40">
        <v>7266</v>
      </c>
      <c r="I91" s="40">
        <v>8734</v>
      </c>
      <c r="J91" s="40">
        <v>16681</v>
      </c>
      <c r="K91" s="71" t="s">
        <v>117</v>
      </c>
      <c r="L91" s="71" t="s">
        <v>117</v>
      </c>
      <c r="M91" s="71" t="s">
        <v>117</v>
      </c>
      <c r="N91" s="71" t="s">
        <v>117</v>
      </c>
      <c r="O91" s="40">
        <v>9803</v>
      </c>
      <c r="P91" s="40">
        <v>1907</v>
      </c>
      <c r="Q91" s="40" t="s">
        <v>117</v>
      </c>
      <c r="R91" s="40">
        <v>62</v>
      </c>
      <c r="S91" s="71" t="s">
        <v>117</v>
      </c>
      <c r="T91" s="71" t="s">
        <v>117</v>
      </c>
      <c r="U91" s="71" t="s">
        <v>117</v>
      </c>
      <c r="V91" s="71" t="s">
        <v>117</v>
      </c>
      <c r="W91" s="71" t="s">
        <v>117</v>
      </c>
      <c r="X91" s="40" t="s">
        <v>117</v>
      </c>
      <c r="Y91" s="40">
        <v>5</v>
      </c>
      <c r="Z91" s="40" t="s">
        <v>117</v>
      </c>
      <c r="AA91" s="71" t="s">
        <v>117</v>
      </c>
      <c r="AB91" s="40" t="s">
        <v>117</v>
      </c>
      <c r="AC91" s="71" t="s">
        <v>117</v>
      </c>
      <c r="AD91" s="71" t="s">
        <v>117</v>
      </c>
      <c r="AE91" s="71" t="s">
        <v>117</v>
      </c>
      <c r="AF91" s="40">
        <v>1455</v>
      </c>
      <c r="AG91" s="40">
        <v>748</v>
      </c>
      <c r="AH91" s="71" t="s">
        <v>117</v>
      </c>
      <c r="AI91" s="40">
        <v>2358</v>
      </c>
      <c r="AJ91" s="71" t="s">
        <v>117</v>
      </c>
      <c r="AK91" s="40">
        <v>1456</v>
      </c>
      <c r="AL91" s="74" t="s">
        <v>117</v>
      </c>
      <c r="AM91" s="71" t="s">
        <v>117</v>
      </c>
      <c r="AN91" s="1"/>
      <c r="AO91" s="1"/>
      <c r="AP91" s="1"/>
      <c r="AQ91" s="1"/>
      <c r="AR91" s="1"/>
      <c r="AS91" s="1"/>
      <c r="AT91" s="1"/>
      <c r="AU91" s="1"/>
      <c r="AV91" s="1"/>
      <c r="AW91" s="1"/>
      <c r="AX91" s="1"/>
      <c r="AY91" s="1"/>
      <c r="AZ91" s="1"/>
      <c r="BA91" s="1"/>
      <c r="BB91" s="1"/>
      <c r="BC91" s="1"/>
      <c r="BD91" s="1"/>
      <c r="BE91" s="1"/>
      <c r="BF91" s="1"/>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x14ac:dyDescent="0.2">
      <c r="A92" s="37">
        <v>13</v>
      </c>
      <c r="B92" s="52" t="s">
        <v>47</v>
      </c>
      <c r="C92" s="40" t="s">
        <v>117</v>
      </c>
      <c r="D92" s="40">
        <v>18043</v>
      </c>
      <c r="E92" s="40">
        <v>8426</v>
      </c>
      <c r="F92" s="40" t="s">
        <v>117</v>
      </c>
      <c r="G92" s="40" t="s">
        <v>117</v>
      </c>
      <c r="H92" s="40">
        <v>11644</v>
      </c>
      <c r="I92" s="40">
        <v>815</v>
      </c>
      <c r="J92" s="40">
        <v>9503</v>
      </c>
      <c r="K92" s="71" t="s">
        <v>117</v>
      </c>
      <c r="L92" s="71" t="s">
        <v>117</v>
      </c>
      <c r="M92" s="71" t="s">
        <v>117</v>
      </c>
      <c r="N92" s="40" t="s">
        <v>117</v>
      </c>
      <c r="O92" s="40">
        <v>2226</v>
      </c>
      <c r="P92" s="71">
        <v>323</v>
      </c>
      <c r="Q92" s="40">
        <v>3517</v>
      </c>
      <c r="R92" s="71" t="s">
        <v>117</v>
      </c>
      <c r="S92" s="71" t="s">
        <v>117</v>
      </c>
      <c r="T92" s="71" t="s">
        <v>117</v>
      </c>
      <c r="U92" s="71" t="s">
        <v>117</v>
      </c>
      <c r="V92" s="71" t="s">
        <v>117</v>
      </c>
      <c r="W92" s="71" t="s">
        <v>117</v>
      </c>
      <c r="X92" s="71" t="s">
        <v>117</v>
      </c>
      <c r="Y92" s="71" t="s">
        <v>117</v>
      </c>
      <c r="Z92" s="40">
        <v>2047</v>
      </c>
      <c r="AA92" s="71" t="s">
        <v>117</v>
      </c>
      <c r="AB92" s="71" t="s">
        <v>117</v>
      </c>
      <c r="AC92" s="71" t="s">
        <v>117</v>
      </c>
      <c r="AD92" s="71" t="s">
        <v>117</v>
      </c>
      <c r="AE92" s="71" t="s">
        <v>117</v>
      </c>
      <c r="AF92" s="71" t="s">
        <v>117</v>
      </c>
      <c r="AG92" s="40" t="s">
        <v>117</v>
      </c>
      <c r="AH92" s="71" t="s">
        <v>117</v>
      </c>
      <c r="AI92" s="40">
        <v>94</v>
      </c>
      <c r="AJ92" s="71" t="s">
        <v>117</v>
      </c>
      <c r="AK92" s="40">
        <v>1760</v>
      </c>
      <c r="AL92" s="71" t="s">
        <v>117</v>
      </c>
      <c r="AM92" s="71" t="s">
        <v>117</v>
      </c>
      <c r="AN92" s="1"/>
      <c r="AO92" s="1"/>
      <c r="AP92" s="1"/>
      <c r="AQ92" s="1"/>
      <c r="AR92" s="1"/>
      <c r="AS92" s="1"/>
      <c r="AT92" s="1"/>
      <c r="AU92" s="1"/>
      <c r="AV92" s="1"/>
      <c r="AW92" s="1"/>
      <c r="AX92" s="1"/>
      <c r="AY92" s="1"/>
      <c r="AZ92" s="1"/>
      <c r="BA92" s="1"/>
      <c r="BB92" s="1"/>
      <c r="BC92" s="1"/>
      <c r="BD92" s="1"/>
      <c r="BE92" s="1"/>
      <c r="BF92" s="1"/>
    </row>
    <row r="93" spans="1:256" x14ac:dyDescent="0.2">
      <c r="A93" s="37">
        <v>14</v>
      </c>
      <c r="B93" s="52" t="s">
        <v>48</v>
      </c>
      <c r="C93" s="40" t="s">
        <v>117</v>
      </c>
      <c r="D93" s="40">
        <v>5919</v>
      </c>
      <c r="E93" s="40">
        <v>2138</v>
      </c>
      <c r="F93" s="40" t="s">
        <v>117</v>
      </c>
      <c r="G93" s="40" t="s">
        <v>117</v>
      </c>
      <c r="H93" s="40">
        <v>2393</v>
      </c>
      <c r="I93" s="40">
        <v>552</v>
      </c>
      <c r="J93" s="40">
        <v>6012</v>
      </c>
      <c r="K93" s="71" t="s">
        <v>117</v>
      </c>
      <c r="L93" s="71" t="s">
        <v>117</v>
      </c>
      <c r="M93" s="71" t="s">
        <v>117</v>
      </c>
      <c r="N93" s="71" t="s">
        <v>117</v>
      </c>
      <c r="O93" s="40">
        <v>198</v>
      </c>
      <c r="P93" s="71" t="s">
        <v>117</v>
      </c>
      <c r="Q93" s="71" t="s">
        <v>117</v>
      </c>
      <c r="R93" s="71" t="s">
        <v>117</v>
      </c>
      <c r="S93" s="71" t="s">
        <v>117</v>
      </c>
      <c r="T93" s="71" t="s">
        <v>117</v>
      </c>
      <c r="U93" s="71" t="s">
        <v>117</v>
      </c>
      <c r="V93" s="71" t="s">
        <v>117</v>
      </c>
      <c r="W93" s="71" t="s">
        <v>117</v>
      </c>
      <c r="X93" s="71" t="s">
        <v>117</v>
      </c>
      <c r="Y93" s="71" t="s">
        <v>117</v>
      </c>
      <c r="Z93" s="40">
        <v>293</v>
      </c>
      <c r="AA93" s="71" t="s">
        <v>117</v>
      </c>
      <c r="AB93" s="71" t="s">
        <v>117</v>
      </c>
      <c r="AC93" s="71" t="s">
        <v>117</v>
      </c>
      <c r="AD93" s="71" t="s">
        <v>117</v>
      </c>
      <c r="AE93" s="71" t="s">
        <v>117</v>
      </c>
      <c r="AF93" s="71" t="s">
        <v>117</v>
      </c>
      <c r="AG93" s="40" t="s">
        <v>117</v>
      </c>
      <c r="AH93" s="71" t="s">
        <v>117</v>
      </c>
      <c r="AI93" s="40">
        <v>56</v>
      </c>
      <c r="AJ93" s="71" t="s">
        <v>117</v>
      </c>
      <c r="AK93" s="40">
        <v>336</v>
      </c>
      <c r="AL93" s="71" t="s">
        <v>117</v>
      </c>
      <c r="AM93" s="71" t="s">
        <v>117</v>
      </c>
      <c r="AN93" s="1"/>
      <c r="AO93" s="1"/>
      <c r="AP93" s="1"/>
      <c r="AQ93" s="1"/>
      <c r="AR93" s="1"/>
      <c r="AS93" s="1"/>
      <c r="AT93" s="1"/>
      <c r="AU93" s="1"/>
      <c r="AV93" s="1"/>
      <c r="AW93" s="1"/>
      <c r="AX93" s="1"/>
      <c r="AY93" s="1"/>
      <c r="AZ93" s="1"/>
      <c r="BA93" s="1"/>
      <c r="BB93" s="1"/>
      <c r="BC93" s="1"/>
      <c r="BD93" s="1"/>
      <c r="BE93" s="1"/>
      <c r="BF93" s="1"/>
    </row>
    <row r="94" spans="1:256" x14ac:dyDescent="0.2">
      <c r="A94" s="37">
        <v>15</v>
      </c>
      <c r="B94" s="52" t="s">
        <v>49</v>
      </c>
      <c r="C94" s="40">
        <v>340</v>
      </c>
      <c r="D94" s="71">
        <v>90</v>
      </c>
      <c r="E94" s="40">
        <v>1261</v>
      </c>
      <c r="F94" s="40" t="s">
        <v>117</v>
      </c>
      <c r="G94" s="40" t="s">
        <v>117</v>
      </c>
      <c r="H94" s="40">
        <v>382</v>
      </c>
      <c r="I94" s="40" t="s">
        <v>117</v>
      </c>
      <c r="J94" s="40">
        <v>1331</v>
      </c>
      <c r="K94" s="71" t="s">
        <v>117</v>
      </c>
      <c r="L94" s="71" t="s">
        <v>117</v>
      </c>
      <c r="M94" s="71" t="s">
        <v>117</v>
      </c>
      <c r="N94" s="71" t="s">
        <v>117</v>
      </c>
      <c r="O94" s="40" t="s">
        <v>117</v>
      </c>
      <c r="P94" s="71" t="s">
        <v>117</v>
      </c>
      <c r="Q94" s="71" t="s">
        <v>117</v>
      </c>
      <c r="R94" s="71" t="s">
        <v>117</v>
      </c>
      <c r="S94" s="71" t="s">
        <v>117</v>
      </c>
      <c r="T94" s="71" t="s">
        <v>117</v>
      </c>
      <c r="U94" s="71" t="s">
        <v>117</v>
      </c>
      <c r="V94" s="71" t="s">
        <v>117</v>
      </c>
      <c r="W94" s="71" t="s">
        <v>117</v>
      </c>
      <c r="X94" s="71" t="s">
        <v>117</v>
      </c>
      <c r="Y94" s="71" t="s">
        <v>117</v>
      </c>
      <c r="Z94" s="71" t="s">
        <v>117</v>
      </c>
      <c r="AA94" s="71" t="s">
        <v>117</v>
      </c>
      <c r="AB94" s="71" t="s">
        <v>117</v>
      </c>
      <c r="AC94" s="71" t="s">
        <v>117</v>
      </c>
      <c r="AD94" s="71" t="s">
        <v>117</v>
      </c>
      <c r="AE94" s="71" t="s">
        <v>117</v>
      </c>
      <c r="AF94" s="71" t="s">
        <v>117</v>
      </c>
      <c r="AG94" s="40">
        <v>171</v>
      </c>
      <c r="AH94" s="71" t="s">
        <v>117</v>
      </c>
      <c r="AI94" s="40" t="s">
        <v>117</v>
      </c>
      <c r="AJ94" s="71" t="s">
        <v>117</v>
      </c>
      <c r="AK94" s="40" t="s">
        <v>117</v>
      </c>
      <c r="AL94" s="71" t="s">
        <v>117</v>
      </c>
      <c r="AM94" s="71" t="s">
        <v>117</v>
      </c>
      <c r="AN94" s="1"/>
      <c r="AO94" s="1"/>
      <c r="AP94" s="1"/>
      <c r="AQ94" s="1"/>
      <c r="AR94" s="1"/>
      <c r="AS94" s="1"/>
      <c r="AT94" s="1"/>
      <c r="AU94" s="1"/>
      <c r="AV94" s="1"/>
      <c r="AW94" s="1"/>
      <c r="AX94" s="1"/>
      <c r="AY94" s="1"/>
      <c r="AZ94" s="1"/>
      <c r="BA94" s="1"/>
      <c r="BB94" s="1"/>
      <c r="BC94" s="1"/>
      <c r="BD94" s="1"/>
      <c r="BE94" s="1"/>
      <c r="BF94" s="1"/>
    </row>
    <row r="95" spans="1:256" x14ac:dyDescent="0.2">
      <c r="A95" s="37">
        <v>16</v>
      </c>
      <c r="B95" s="52" t="s">
        <v>50</v>
      </c>
      <c r="C95" s="40">
        <v>55</v>
      </c>
      <c r="D95" s="40">
        <v>644</v>
      </c>
      <c r="E95" s="40">
        <v>340</v>
      </c>
      <c r="F95" s="40" t="s">
        <v>117</v>
      </c>
      <c r="G95" s="40" t="s">
        <v>117</v>
      </c>
      <c r="H95" s="40">
        <v>828</v>
      </c>
      <c r="I95" s="40" t="s">
        <v>117</v>
      </c>
      <c r="J95" s="40">
        <v>488</v>
      </c>
      <c r="K95" s="40">
        <v>785</v>
      </c>
      <c r="L95" s="71" t="s">
        <v>117</v>
      </c>
      <c r="M95" s="71" t="s">
        <v>117</v>
      </c>
      <c r="N95" s="71" t="s">
        <v>117</v>
      </c>
      <c r="O95" s="40">
        <v>523</v>
      </c>
      <c r="P95" s="71" t="s">
        <v>117</v>
      </c>
      <c r="Q95" s="40">
        <v>80</v>
      </c>
      <c r="R95" s="71" t="s">
        <v>117</v>
      </c>
      <c r="S95" s="71" t="s">
        <v>117</v>
      </c>
      <c r="T95" s="71" t="s">
        <v>117</v>
      </c>
      <c r="U95" s="71" t="s">
        <v>117</v>
      </c>
      <c r="V95" s="71" t="s">
        <v>117</v>
      </c>
      <c r="W95" s="71" t="s">
        <v>117</v>
      </c>
      <c r="X95" s="71" t="s">
        <v>117</v>
      </c>
      <c r="Y95" s="71" t="s">
        <v>117</v>
      </c>
      <c r="Z95" s="71" t="s">
        <v>117</v>
      </c>
      <c r="AA95" s="71" t="s">
        <v>117</v>
      </c>
      <c r="AB95" s="40">
        <v>107</v>
      </c>
      <c r="AC95" s="40">
        <v>1380</v>
      </c>
      <c r="AD95" s="71" t="s">
        <v>117</v>
      </c>
      <c r="AE95" s="71" t="s">
        <v>117</v>
      </c>
      <c r="AF95" s="71" t="s">
        <v>117</v>
      </c>
      <c r="AG95" s="40" t="s">
        <v>117</v>
      </c>
      <c r="AH95" s="71" t="s">
        <v>117</v>
      </c>
      <c r="AI95" s="40">
        <v>736</v>
      </c>
      <c r="AJ95" s="40">
        <v>21</v>
      </c>
      <c r="AK95" s="40">
        <v>29</v>
      </c>
      <c r="AL95" s="71" t="s">
        <v>117</v>
      </c>
      <c r="AM95" s="71" t="s">
        <v>117</v>
      </c>
      <c r="AN95" s="1"/>
      <c r="AO95" s="1"/>
      <c r="AP95" s="1"/>
      <c r="AQ95" s="1"/>
      <c r="AR95" s="1"/>
      <c r="AS95" s="1"/>
      <c r="AT95" s="1"/>
      <c r="AU95" s="1"/>
      <c r="AV95" s="1"/>
      <c r="AW95" s="1"/>
      <c r="AX95" s="1"/>
      <c r="AY95" s="1"/>
      <c r="AZ95" s="1"/>
      <c r="BA95" s="1"/>
      <c r="BB95" s="1"/>
      <c r="BC95" s="1"/>
      <c r="BD95" s="1"/>
      <c r="BE95" s="1"/>
      <c r="BF95" s="1"/>
    </row>
    <row r="96" spans="1:256" x14ac:dyDescent="0.2">
      <c r="A96" s="40">
        <v>17</v>
      </c>
      <c r="B96" s="52" t="s">
        <v>51</v>
      </c>
      <c r="C96" s="40" t="s">
        <v>117</v>
      </c>
      <c r="D96" s="40" t="s">
        <v>117</v>
      </c>
      <c r="E96" s="40" t="s">
        <v>117</v>
      </c>
      <c r="F96" s="40" t="s">
        <v>117</v>
      </c>
      <c r="G96" s="40" t="s">
        <v>117</v>
      </c>
      <c r="H96" s="40" t="s">
        <v>117</v>
      </c>
      <c r="I96" s="40" t="s">
        <v>117</v>
      </c>
      <c r="J96" s="40" t="s">
        <v>117</v>
      </c>
      <c r="K96" s="71" t="s">
        <v>117</v>
      </c>
      <c r="L96" s="71" t="s">
        <v>117</v>
      </c>
      <c r="M96" s="71" t="s">
        <v>117</v>
      </c>
      <c r="N96" s="71" t="s">
        <v>117</v>
      </c>
      <c r="O96" s="40" t="s">
        <v>117</v>
      </c>
      <c r="P96" s="71" t="s">
        <v>117</v>
      </c>
      <c r="Q96" s="71" t="s">
        <v>117</v>
      </c>
      <c r="R96" s="71" t="s">
        <v>117</v>
      </c>
      <c r="S96" s="71" t="s">
        <v>117</v>
      </c>
      <c r="T96" s="71" t="s">
        <v>117</v>
      </c>
      <c r="U96" s="71" t="s">
        <v>117</v>
      </c>
      <c r="V96" s="71" t="s">
        <v>117</v>
      </c>
      <c r="W96" s="71" t="s">
        <v>117</v>
      </c>
      <c r="X96" s="71" t="s">
        <v>117</v>
      </c>
      <c r="Y96" s="71" t="s">
        <v>117</v>
      </c>
      <c r="Z96" s="71" t="s">
        <v>117</v>
      </c>
      <c r="AA96" s="71" t="s">
        <v>117</v>
      </c>
      <c r="AB96" s="71" t="s">
        <v>117</v>
      </c>
      <c r="AC96" s="71" t="s">
        <v>117</v>
      </c>
      <c r="AD96" s="71" t="s">
        <v>117</v>
      </c>
      <c r="AE96" s="71" t="s">
        <v>117</v>
      </c>
      <c r="AF96" s="71" t="s">
        <v>117</v>
      </c>
      <c r="AG96" s="71" t="s">
        <v>117</v>
      </c>
      <c r="AH96" s="71" t="s">
        <v>117</v>
      </c>
      <c r="AI96" s="40" t="s">
        <v>117</v>
      </c>
      <c r="AJ96" s="71" t="s">
        <v>117</v>
      </c>
      <c r="AK96" s="40" t="s">
        <v>117</v>
      </c>
      <c r="AL96" s="71" t="s">
        <v>117</v>
      </c>
      <c r="AM96" s="71" t="s">
        <v>117</v>
      </c>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
      <c r="A97" s="40">
        <v>18</v>
      </c>
      <c r="B97" s="52" t="s">
        <v>52</v>
      </c>
      <c r="C97" s="40" t="s">
        <v>117</v>
      </c>
      <c r="D97" s="40" t="s">
        <v>117</v>
      </c>
      <c r="E97" s="40" t="s">
        <v>117</v>
      </c>
      <c r="F97" s="40" t="s">
        <v>117</v>
      </c>
      <c r="G97" s="40" t="s">
        <v>117</v>
      </c>
      <c r="H97" s="40" t="s">
        <v>117</v>
      </c>
      <c r="I97" s="40" t="s">
        <v>117</v>
      </c>
      <c r="J97" s="40" t="s">
        <v>117</v>
      </c>
      <c r="K97" s="71" t="s">
        <v>117</v>
      </c>
      <c r="L97" s="71" t="s">
        <v>117</v>
      </c>
      <c r="M97" s="71" t="s">
        <v>117</v>
      </c>
      <c r="N97" s="71" t="s">
        <v>117</v>
      </c>
      <c r="O97" s="40" t="s">
        <v>117</v>
      </c>
      <c r="P97" s="71" t="s">
        <v>117</v>
      </c>
      <c r="Q97" s="71" t="s">
        <v>117</v>
      </c>
      <c r="R97" s="71" t="s">
        <v>117</v>
      </c>
      <c r="S97" s="71" t="s">
        <v>117</v>
      </c>
      <c r="T97" s="71" t="s">
        <v>117</v>
      </c>
      <c r="U97" s="71" t="s">
        <v>117</v>
      </c>
      <c r="V97" s="71" t="s">
        <v>117</v>
      </c>
      <c r="W97" s="71" t="s">
        <v>117</v>
      </c>
      <c r="X97" s="71" t="s">
        <v>117</v>
      </c>
      <c r="Y97" s="71" t="s">
        <v>117</v>
      </c>
      <c r="Z97" s="71" t="s">
        <v>117</v>
      </c>
      <c r="AA97" s="71" t="s">
        <v>117</v>
      </c>
      <c r="AB97" s="71" t="s">
        <v>117</v>
      </c>
      <c r="AC97" s="71" t="s">
        <v>117</v>
      </c>
      <c r="AD97" s="71" t="s">
        <v>117</v>
      </c>
      <c r="AE97" s="71" t="s">
        <v>117</v>
      </c>
      <c r="AF97" s="71" t="s">
        <v>117</v>
      </c>
      <c r="AG97" s="71" t="s">
        <v>117</v>
      </c>
      <c r="AH97" s="71" t="s">
        <v>117</v>
      </c>
      <c r="AI97" s="40" t="s">
        <v>117</v>
      </c>
      <c r="AJ97" s="71" t="s">
        <v>117</v>
      </c>
      <c r="AK97" s="40" t="s">
        <v>117</v>
      </c>
      <c r="AL97" s="71" t="s">
        <v>117</v>
      </c>
      <c r="AM97" s="71" t="s">
        <v>117</v>
      </c>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
      <c r="A98" s="40">
        <v>19</v>
      </c>
      <c r="B98" s="52" t="s">
        <v>53</v>
      </c>
      <c r="C98" s="40" t="s">
        <v>117</v>
      </c>
      <c r="D98" s="40">
        <v>148</v>
      </c>
      <c r="E98" s="40">
        <v>300</v>
      </c>
      <c r="F98" s="40" t="s">
        <v>117</v>
      </c>
      <c r="G98" s="40" t="s">
        <v>117</v>
      </c>
      <c r="H98" s="40">
        <v>185</v>
      </c>
      <c r="I98" s="40">
        <v>156</v>
      </c>
      <c r="J98" s="40" t="s">
        <v>117</v>
      </c>
      <c r="K98" s="40">
        <v>168</v>
      </c>
      <c r="L98" s="71" t="s">
        <v>117</v>
      </c>
      <c r="M98" s="71" t="s">
        <v>117</v>
      </c>
      <c r="N98" s="71" t="s">
        <v>117</v>
      </c>
      <c r="O98" s="40">
        <v>386</v>
      </c>
      <c r="P98" s="71" t="s">
        <v>117</v>
      </c>
      <c r="Q98" s="40">
        <v>142</v>
      </c>
      <c r="R98" s="71" t="s">
        <v>117</v>
      </c>
      <c r="S98" s="71" t="s">
        <v>117</v>
      </c>
      <c r="T98" s="71" t="s">
        <v>117</v>
      </c>
      <c r="U98" s="71" t="s">
        <v>117</v>
      </c>
      <c r="V98" s="71" t="s">
        <v>117</v>
      </c>
      <c r="W98" s="40">
        <v>33</v>
      </c>
      <c r="X98" s="71" t="s">
        <v>117</v>
      </c>
      <c r="Y98" s="71" t="s">
        <v>117</v>
      </c>
      <c r="Z98" s="40">
        <v>66</v>
      </c>
      <c r="AA98" s="40">
        <v>142</v>
      </c>
      <c r="AB98" s="40">
        <v>142</v>
      </c>
      <c r="AC98" s="71" t="s">
        <v>117</v>
      </c>
      <c r="AD98" s="71" t="s">
        <v>117</v>
      </c>
      <c r="AE98" s="71" t="s">
        <v>117</v>
      </c>
      <c r="AF98" s="40">
        <v>357</v>
      </c>
      <c r="AG98" s="71" t="s">
        <v>117</v>
      </c>
      <c r="AH98" s="71" t="s">
        <v>117</v>
      </c>
      <c r="AI98" s="40">
        <v>90</v>
      </c>
      <c r="AJ98" s="71" t="s">
        <v>117</v>
      </c>
      <c r="AK98" s="40">
        <v>510</v>
      </c>
      <c r="AL98" s="74">
        <v>113</v>
      </c>
      <c r="AM98" s="71" t="s">
        <v>117</v>
      </c>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
      <c r="A99" s="40">
        <v>20</v>
      </c>
      <c r="B99" s="52" t="s">
        <v>54</v>
      </c>
      <c r="C99" s="71" t="s">
        <v>117</v>
      </c>
      <c r="D99" s="40" t="s">
        <v>117</v>
      </c>
      <c r="E99" s="40" t="s">
        <v>117</v>
      </c>
      <c r="F99" s="40" t="s">
        <v>117</v>
      </c>
      <c r="G99" s="40" t="s">
        <v>117</v>
      </c>
      <c r="H99" s="40" t="s">
        <v>117</v>
      </c>
      <c r="I99" s="40" t="s">
        <v>117</v>
      </c>
      <c r="J99" s="40" t="s">
        <v>117</v>
      </c>
      <c r="K99" s="71" t="s">
        <v>117</v>
      </c>
      <c r="L99" s="71" t="s">
        <v>117</v>
      </c>
      <c r="M99" s="71" t="s">
        <v>117</v>
      </c>
      <c r="N99" s="71" t="s">
        <v>117</v>
      </c>
      <c r="O99" s="40" t="s">
        <v>117</v>
      </c>
      <c r="P99" s="71" t="s">
        <v>117</v>
      </c>
      <c r="Q99" s="71" t="s">
        <v>117</v>
      </c>
      <c r="R99" s="71" t="s">
        <v>117</v>
      </c>
      <c r="S99" s="71" t="s">
        <v>117</v>
      </c>
      <c r="T99" s="71" t="s">
        <v>117</v>
      </c>
      <c r="U99" s="71" t="s">
        <v>117</v>
      </c>
      <c r="V99" s="71" t="s">
        <v>117</v>
      </c>
      <c r="W99" s="71" t="s">
        <v>117</v>
      </c>
      <c r="X99" s="71" t="s">
        <v>117</v>
      </c>
      <c r="Y99" s="71" t="s">
        <v>117</v>
      </c>
      <c r="Z99" s="71" t="s">
        <v>117</v>
      </c>
      <c r="AA99" s="71" t="s">
        <v>117</v>
      </c>
      <c r="AB99" s="71" t="s">
        <v>117</v>
      </c>
      <c r="AC99" s="71" t="s">
        <v>117</v>
      </c>
      <c r="AD99" s="71" t="s">
        <v>117</v>
      </c>
      <c r="AE99" s="71" t="s">
        <v>117</v>
      </c>
      <c r="AF99" s="71" t="s">
        <v>117</v>
      </c>
      <c r="AG99" s="71" t="s">
        <v>117</v>
      </c>
      <c r="AH99" s="71" t="s">
        <v>117</v>
      </c>
      <c r="AI99" s="40" t="s">
        <v>117</v>
      </c>
      <c r="AJ99" s="71" t="s">
        <v>117</v>
      </c>
      <c r="AK99" s="71" t="s">
        <v>117</v>
      </c>
      <c r="AL99" s="71" t="s">
        <v>117</v>
      </c>
      <c r="AM99" s="71" t="s">
        <v>117</v>
      </c>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
      <c r="A100" s="40">
        <v>21</v>
      </c>
      <c r="B100" s="52" t="s">
        <v>55</v>
      </c>
      <c r="C100" s="71" t="s">
        <v>117</v>
      </c>
      <c r="D100" s="40" t="s">
        <v>117</v>
      </c>
      <c r="E100" s="40" t="s">
        <v>117</v>
      </c>
      <c r="F100" s="40" t="s">
        <v>117</v>
      </c>
      <c r="G100" s="40" t="s">
        <v>117</v>
      </c>
      <c r="H100" s="40" t="s">
        <v>117</v>
      </c>
      <c r="I100" s="40" t="s">
        <v>117</v>
      </c>
      <c r="J100" s="40" t="s">
        <v>117</v>
      </c>
      <c r="K100" s="71" t="s">
        <v>117</v>
      </c>
      <c r="L100" s="71" t="s">
        <v>117</v>
      </c>
      <c r="M100" s="71" t="s">
        <v>117</v>
      </c>
      <c r="N100" s="71" t="s">
        <v>117</v>
      </c>
      <c r="O100" s="40" t="s">
        <v>117</v>
      </c>
      <c r="P100" s="71" t="s">
        <v>117</v>
      </c>
      <c r="Q100" s="71" t="s">
        <v>117</v>
      </c>
      <c r="R100" s="71" t="s">
        <v>117</v>
      </c>
      <c r="S100" s="71" t="s">
        <v>117</v>
      </c>
      <c r="T100" s="71" t="s">
        <v>117</v>
      </c>
      <c r="U100" s="71" t="s">
        <v>117</v>
      </c>
      <c r="V100" s="71" t="s">
        <v>117</v>
      </c>
      <c r="W100" s="71" t="s">
        <v>117</v>
      </c>
      <c r="X100" s="71" t="s">
        <v>117</v>
      </c>
      <c r="Y100" s="71" t="s">
        <v>117</v>
      </c>
      <c r="Z100" s="71" t="s">
        <v>117</v>
      </c>
      <c r="AA100" s="71" t="s">
        <v>117</v>
      </c>
      <c r="AB100" s="71" t="s">
        <v>117</v>
      </c>
      <c r="AC100" s="71" t="s">
        <v>117</v>
      </c>
      <c r="AD100" s="71" t="s">
        <v>117</v>
      </c>
      <c r="AE100" s="71" t="s">
        <v>117</v>
      </c>
      <c r="AF100" s="71" t="s">
        <v>117</v>
      </c>
      <c r="AG100" s="71" t="s">
        <v>117</v>
      </c>
      <c r="AH100" s="71" t="s">
        <v>117</v>
      </c>
      <c r="AI100" s="71" t="s">
        <v>117</v>
      </c>
      <c r="AJ100" s="71" t="s">
        <v>117</v>
      </c>
      <c r="AK100" s="71" t="s">
        <v>117</v>
      </c>
      <c r="AL100" s="71" t="s">
        <v>117</v>
      </c>
      <c r="AM100" s="71" t="s">
        <v>117</v>
      </c>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
      <c r="A101" s="40">
        <v>22</v>
      </c>
      <c r="B101" s="52" t="s">
        <v>56</v>
      </c>
      <c r="C101" s="71" t="s">
        <v>117</v>
      </c>
      <c r="D101" s="40" t="s">
        <v>117</v>
      </c>
      <c r="E101" s="40" t="s">
        <v>117</v>
      </c>
      <c r="F101" s="40" t="s">
        <v>117</v>
      </c>
      <c r="G101" s="40" t="s">
        <v>117</v>
      </c>
      <c r="H101" s="40" t="s">
        <v>117</v>
      </c>
      <c r="I101" s="40" t="s">
        <v>117</v>
      </c>
      <c r="J101" s="40" t="s">
        <v>117</v>
      </c>
      <c r="K101" s="71" t="s">
        <v>117</v>
      </c>
      <c r="L101" s="71" t="s">
        <v>117</v>
      </c>
      <c r="M101" s="71" t="s">
        <v>117</v>
      </c>
      <c r="N101" s="71" t="s">
        <v>117</v>
      </c>
      <c r="O101" s="40" t="s">
        <v>117</v>
      </c>
      <c r="P101" s="71" t="s">
        <v>117</v>
      </c>
      <c r="Q101" s="71" t="s">
        <v>117</v>
      </c>
      <c r="R101" s="71" t="s">
        <v>117</v>
      </c>
      <c r="S101" s="71" t="s">
        <v>117</v>
      </c>
      <c r="T101" s="71" t="s">
        <v>117</v>
      </c>
      <c r="U101" s="71" t="s">
        <v>117</v>
      </c>
      <c r="V101" s="71" t="s">
        <v>117</v>
      </c>
      <c r="W101" s="71" t="s">
        <v>117</v>
      </c>
      <c r="X101" s="71" t="s">
        <v>117</v>
      </c>
      <c r="Y101" s="71" t="s">
        <v>117</v>
      </c>
      <c r="Z101" s="71" t="s">
        <v>117</v>
      </c>
      <c r="AA101" s="71" t="s">
        <v>117</v>
      </c>
      <c r="AB101" s="71" t="s">
        <v>117</v>
      </c>
      <c r="AC101" s="71" t="s">
        <v>117</v>
      </c>
      <c r="AD101" s="71" t="s">
        <v>117</v>
      </c>
      <c r="AE101" s="71" t="s">
        <v>117</v>
      </c>
      <c r="AF101" s="71" t="s">
        <v>117</v>
      </c>
      <c r="AG101" s="71" t="s">
        <v>117</v>
      </c>
      <c r="AH101" s="71" t="s">
        <v>117</v>
      </c>
      <c r="AI101" s="71" t="s">
        <v>117</v>
      </c>
      <c r="AJ101" s="71" t="s">
        <v>117</v>
      </c>
      <c r="AK101" s="71" t="s">
        <v>117</v>
      </c>
      <c r="AL101" s="71" t="s">
        <v>117</v>
      </c>
      <c r="AM101" s="71" t="s">
        <v>117</v>
      </c>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
      <c r="A102" s="40">
        <v>23</v>
      </c>
      <c r="B102" s="52" t="s">
        <v>57</v>
      </c>
      <c r="C102" s="40">
        <v>208</v>
      </c>
      <c r="D102" s="40">
        <v>217</v>
      </c>
      <c r="E102" s="40">
        <v>5499</v>
      </c>
      <c r="F102" s="40" t="s">
        <v>117</v>
      </c>
      <c r="G102" s="40" t="s">
        <v>117</v>
      </c>
      <c r="H102" s="40">
        <v>1057</v>
      </c>
      <c r="I102" s="40">
        <v>391</v>
      </c>
      <c r="J102" s="40">
        <v>7456</v>
      </c>
      <c r="K102" s="71" t="s">
        <v>117</v>
      </c>
      <c r="L102" s="71" t="s">
        <v>117</v>
      </c>
      <c r="M102" s="71" t="s">
        <v>117</v>
      </c>
      <c r="N102" s="71" t="s">
        <v>117</v>
      </c>
      <c r="O102" s="40" t="s">
        <v>117</v>
      </c>
      <c r="P102" s="71" t="s">
        <v>117</v>
      </c>
      <c r="Q102" s="71" t="s">
        <v>117</v>
      </c>
      <c r="R102" s="71" t="s">
        <v>117</v>
      </c>
      <c r="S102" s="71" t="s">
        <v>117</v>
      </c>
      <c r="T102" s="71" t="s">
        <v>117</v>
      </c>
      <c r="U102" s="71" t="s">
        <v>117</v>
      </c>
      <c r="V102" s="71" t="s">
        <v>117</v>
      </c>
      <c r="W102" s="71" t="s">
        <v>117</v>
      </c>
      <c r="X102" s="71" t="s">
        <v>117</v>
      </c>
      <c r="Y102" s="71" t="s">
        <v>117</v>
      </c>
      <c r="Z102" s="71" t="s">
        <v>117</v>
      </c>
      <c r="AA102" s="71" t="s">
        <v>117</v>
      </c>
      <c r="AB102" s="71" t="s">
        <v>117</v>
      </c>
      <c r="AC102" s="71" t="s">
        <v>117</v>
      </c>
      <c r="AD102" s="71" t="s">
        <v>117</v>
      </c>
      <c r="AE102" s="71" t="s">
        <v>117</v>
      </c>
      <c r="AF102" s="71" t="s">
        <v>117</v>
      </c>
      <c r="AG102" s="40" t="s">
        <v>117</v>
      </c>
      <c r="AH102" s="40" t="s">
        <v>117</v>
      </c>
      <c r="AI102" s="40">
        <v>28</v>
      </c>
      <c r="AJ102" s="71" t="s">
        <v>117</v>
      </c>
      <c r="AK102" s="71" t="s">
        <v>117</v>
      </c>
      <c r="AL102" s="71" t="s">
        <v>117</v>
      </c>
      <c r="AM102" s="71" t="s">
        <v>117</v>
      </c>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
      <c r="A103" s="37">
        <v>24</v>
      </c>
      <c r="B103" s="52" t="s">
        <v>58</v>
      </c>
      <c r="C103" s="40">
        <v>60</v>
      </c>
      <c r="D103" s="40">
        <v>3656</v>
      </c>
      <c r="E103" s="40">
        <v>1921</v>
      </c>
      <c r="F103" s="40" t="s">
        <v>117</v>
      </c>
      <c r="G103" s="40" t="s">
        <v>117</v>
      </c>
      <c r="H103" s="40">
        <v>1112</v>
      </c>
      <c r="I103" s="40">
        <v>52</v>
      </c>
      <c r="J103" s="40">
        <v>981</v>
      </c>
      <c r="K103" s="71" t="s">
        <v>117</v>
      </c>
      <c r="L103" s="71" t="s">
        <v>117</v>
      </c>
      <c r="M103" s="71" t="s">
        <v>117</v>
      </c>
      <c r="N103" s="71" t="s">
        <v>117</v>
      </c>
      <c r="O103" s="40">
        <v>477</v>
      </c>
      <c r="P103" s="71" t="s">
        <v>117</v>
      </c>
      <c r="Q103" s="40">
        <v>35</v>
      </c>
      <c r="R103" s="71" t="s">
        <v>117</v>
      </c>
      <c r="S103" s="71" t="s">
        <v>117</v>
      </c>
      <c r="T103" s="71" t="s">
        <v>117</v>
      </c>
      <c r="U103" s="71" t="s">
        <v>117</v>
      </c>
      <c r="V103" s="71" t="s">
        <v>117</v>
      </c>
      <c r="W103" s="71" t="s">
        <v>117</v>
      </c>
      <c r="X103" s="71" t="s">
        <v>117</v>
      </c>
      <c r="Y103" s="71" t="s">
        <v>117</v>
      </c>
      <c r="Z103" s="71" t="s">
        <v>117</v>
      </c>
      <c r="AA103" s="71" t="s">
        <v>117</v>
      </c>
      <c r="AB103" s="71" t="s">
        <v>117</v>
      </c>
      <c r="AC103" s="71" t="s">
        <v>117</v>
      </c>
      <c r="AD103" s="71" t="s">
        <v>117</v>
      </c>
      <c r="AE103" s="71" t="s">
        <v>117</v>
      </c>
      <c r="AF103" s="71" t="s">
        <v>117</v>
      </c>
      <c r="AG103" s="40">
        <v>80</v>
      </c>
      <c r="AH103" s="71" t="s">
        <v>117</v>
      </c>
      <c r="AI103" s="40">
        <v>3859</v>
      </c>
      <c r="AJ103" s="71" t="s">
        <v>117</v>
      </c>
      <c r="AK103" s="40">
        <v>498</v>
      </c>
      <c r="AL103" s="71" t="s">
        <v>117</v>
      </c>
      <c r="AM103" s="71" t="s">
        <v>117</v>
      </c>
      <c r="AN103" s="1"/>
      <c r="AO103" s="1"/>
      <c r="AP103" s="1"/>
      <c r="AQ103" s="1"/>
      <c r="AR103" s="1"/>
      <c r="AS103" s="1"/>
      <c r="AT103" s="1"/>
      <c r="AU103" s="1"/>
      <c r="AV103" s="1"/>
      <c r="AW103" s="1"/>
      <c r="AX103" s="1"/>
      <c r="AY103" s="1"/>
      <c r="AZ103" s="1"/>
      <c r="BA103" s="1"/>
      <c r="BB103" s="1"/>
      <c r="BC103" s="1"/>
      <c r="BD103" s="1"/>
      <c r="BE103" s="1"/>
      <c r="BF103" s="1"/>
    </row>
    <row r="104" spans="1:256" x14ac:dyDescent="0.2">
      <c r="A104" s="37">
        <v>25</v>
      </c>
      <c r="B104" s="52" t="s">
        <v>59</v>
      </c>
      <c r="C104" s="40">
        <v>0</v>
      </c>
      <c r="D104" s="40" t="s">
        <v>117</v>
      </c>
      <c r="E104" s="40">
        <v>586</v>
      </c>
      <c r="F104" s="40">
        <v>41</v>
      </c>
      <c r="G104" s="40" t="s">
        <v>117</v>
      </c>
      <c r="H104" s="40">
        <v>49</v>
      </c>
      <c r="I104" s="40">
        <v>7</v>
      </c>
      <c r="J104" s="40">
        <v>94</v>
      </c>
      <c r="K104" s="71" t="s">
        <v>117</v>
      </c>
      <c r="L104" s="71" t="s">
        <v>117</v>
      </c>
      <c r="M104" s="71" t="s">
        <v>117</v>
      </c>
      <c r="N104" s="71" t="s">
        <v>117</v>
      </c>
      <c r="O104" s="40">
        <v>3</v>
      </c>
      <c r="P104" s="71">
        <v>1</v>
      </c>
      <c r="Q104" s="71" t="s">
        <v>117</v>
      </c>
      <c r="R104" s="71" t="s">
        <v>117</v>
      </c>
      <c r="S104" s="71" t="s">
        <v>117</v>
      </c>
      <c r="T104" s="71" t="s">
        <v>117</v>
      </c>
      <c r="U104" s="71" t="s">
        <v>117</v>
      </c>
      <c r="V104" s="71">
        <v>3</v>
      </c>
      <c r="W104" s="71" t="s">
        <v>117</v>
      </c>
      <c r="X104" s="71">
        <v>1</v>
      </c>
      <c r="Y104" s="71" t="s">
        <v>117</v>
      </c>
      <c r="Z104" s="71" t="s">
        <v>117</v>
      </c>
      <c r="AA104" s="71" t="s">
        <v>117</v>
      </c>
      <c r="AB104" s="71" t="s">
        <v>117</v>
      </c>
      <c r="AC104" s="71" t="s">
        <v>117</v>
      </c>
      <c r="AD104" s="71" t="s">
        <v>117</v>
      </c>
      <c r="AE104" s="71" t="s">
        <v>117</v>
      </c>
      <c r="AF104" s="71">
        <v>4</v>
      </c>
      <c r="AG104" s="71" t="s">
        <v>117</v>
      </c>
      <c r="AH104" s="71" t="s">
        <v>117</v>
      </c>
      <c r="AI104" s="71" t="s">
        <v>117</v>
      </c>
      <c r="AJ104" s="71" t="s">
        <v>117</v>
      </c>
      <c r="AK104" s="71">
        <v>35</v>
      </c>
      <c r="AL104" s="71" t="s">
        <v>117</v>
      </c>
      <c r="AM104" s="71" t="s">
        <v>117</v>
      </c>
      <c r="AN104" s="1"/>
      <c r="AO104" s="1"/>
      <c r="AP104" s="1"/>
      <c r="AQ104" s="1"/>
      <c r="AR104" s="1"/>
      <c r="AS104" s="1"/>
      <c r="AT104" s="1"/>
      <c r="AU104" s="1"/>
      <c r="AV104" s="1"/>
      <c r="AW104" s="1"/>
      <c r="AX104" s="1"/>
      <c r="AY104" s="1"/>
      <c r="AZ104" s="1"/>
      <c r="BA104" s="1"/>
      <c r="BB104" s="1"/>
      <c r="BC104" s="1"/>
      <c r="BD104" s="1"/>
      <c r="BE104" s="1"/>
      <c r="BF104" s="1"/>
    </row>
    <row r="105" spans="1:256" s="1" customFormat="1" ht="15" customHeight="1" x14ac:dyDescent="0.2">
      <c r="A105" s="37"/>
      <c r="B105" s="35" t="s">
        <v>60</v>
      </c>
      <c r="C105" s="37">
        <f>SUM(C80:C104)</f>
        <v>11187</v>
      </c>
      <c r="D105" s="113">
        <f t="shared" ref="D105:AM105" si="1">SUM(D80:D104)</f>
        <v>207842</v>
      </c>
      <c r="E105" s="113">
        <f t="shared" si="1"/>
        <v>138603</v>
      </c>
      <c r="F105" s="113">
        <f t="shared" si="1"/>
        <v>8273</v>
      </c>
      <c r="G105" s="113">
        <f t="shared" si="1"/>
        <v>6291</v>
      </c>
      <c r="H105" s="113">
        <f t="shared" si="1"/>
        <v>80173</v>
      </c>
      <c r="I105" s="113">
        <f t="shared" si="1"/>
        <v>56128</v>
      </c>
      <c r="J105" s="113">
        <f t="shared" si="1"/>
        <v>142859</v>
      </c>
      <c r="K105" s="113">
        <f t="shared" si="1"/>
        <v>15311</v>
      </c>
      <c r="L105" s="113">
        <f t="shared" si="1"/>
        <v>46</v>
      </c>
      <c r="M105" s="113">
        <f t="shared" si="1"/>
        <v>461</v>
      </c>
      <c r="N105" s="113">
        <f t="shared" si="1"/>
        <v>82</v>
      </c>
      <c r="O105" s="113">
        <f t="shared" si="1"/>
        <v>59171</v>
      </c>
      <c r="P105" s="113">
        <f t="shared" si="1"/>
        <v>10578</v>
      </c>
      <c r="Q105" s="113">
        <f t="shared" si="1"/>
        <v>15282</v>
      </c>
      <c r="R105" s="113">
        <f t="shared" si="1"/>
        <v>8002</v>
      </c>
      <c r="S105" s="113">
        <f t="shared" si="1"/>
        <v>9943</v>
      </c>
      <c r="T105" s="113">
        <f t="shared" si="1"/>
        <v>6025</v>
      </c>
      <c r="U105" s="113">
        <f t="shared" si="1"/>
        <v>10510</v>
      </c>
      <c r="V105" s="113">
        <f t="shared" si="1"/>
        <v>3</v>
      </c>
      <c r="W105" s="113">
        <f t="shared" si="1"/>
        <v>1246</v>
      </c>
      <c r="X105" s="113">
        <f t="shared" si="1"/>
        <v>3549</v>
      </c>
      <c r="Y105" s="113">
        <f t="shared" si="1"/>
        <v>3828</v>
      </c>
      <c r="Z105" s="113">
        <f t="shared" si="1"/>
        <v>18611</v>
      </c>
      <c r="AA105" s="113">
        <f t="shared" si="1"/>
        <v>1443</v>
      </c>
      <c r="AB105" s="113">
        <f t="shared" si="1"/>
        <v>2825</v>
      </c>
      <c r="AC105" s="113">
        <f t="shared" si="1"/>
        <v>2132</v>
      </c>
      <c r="AD105" s="113">
        <f t="shared" si="1"/>
        <v>1763</v>
      </c>
      <c r="AE105" s="113">
        <f t="shared" si="1"/>
        <v>0</v>
      </c>
      <c r="AF105" s="113">
        <f t="shared" si="1"/>
        <v>2498</v>
      </c>
      <c r="AG105" s="113">
        <f t="shared" si="1"/>
        <v>6788</v>
      </c>
      <c r="AH105" s="113">
        <f t="shared" si="1"/>
        <v>0</v>
      </c>
      <c r="AI105" s="113">
        <f t="shared" si="1"/>
        <v>34479</v>
      </c>
      <c r="AJ105" s="113">
        <f t="shared" si="1"/>
        <v>190</v>
      </c>
      <c r="AK105" s="113">
        <f t="shared" si="1"/>
        <v>34506</v>
      </c>
      <c r="AL105" s="113">
        <f t="shared" si="1"/>
        <v>201</v>
      </c>
      <c r="AM105" s="113">
        <f t="shared" si="1"/>
        <v>0</v>
      </c>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s="1" customFormat="1" x14ac:dyDescent="0.2">
      <c r="A106" s="2"/>
      <c r="B106" s="2"/>
      <c r="C106" s="2"/>
      <c r="D106" s="2"/>
      <c r="E106" s="2"/>
      <c r="F106" s="2"/>
      <c r="G106" s="2"/>
      <c r="H106" s="2"/>
      <c r="I106" s="2"/>
      <c r="J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75"/>
      <c r="AM106" s="75"/>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9" spans="1:256" s="1" customFormat="1" x14ac:dyDescent="0.2">
      <c r="A109" s="226" t="s">
        <v>249</v>
      </c>
      <c r="B109" s="226"/>
      <c r="C109" s="226"/>
      <c r="D109" s="226"/>
      <c r="E109" s="226"/>
      <c r="F109" s="226"/>
      <c r="G109" s="226"/>
      <c r="H109" s="226"/>
      <c r="I109" s="226"/>
      <c r="J109" s="226"/>
      <c r="K109" s="226"/>
      <c r="L109" s="226"/>
      <c r="M109" s="226"/>
      <c r="N109" s="226"/>
      <c r="O109" s="226"/>
      <c r="P109" s="226"/>
      <c r="Q109" s="226"/>
      <c r="R109" s="226"/>
      <c r="S109" s="226"/>
      <c r="T109" s="2"/>
      <c r="U109" s="2"/>
      <c r="V109" s="2"/>
      <c r="W109" s="2"/>
      <c r="X109" s="2"/>
      <c r="Y109" s="2"/>
      <c r="Z109" s="2"/>
      <c r="AA109" s="2"/>
      <c r="AB109" s="2"/>
      <c r="AC109" s="2"/>
      <c r="AD109" s="2"/>
      <c r="AE109" s="2"/>
      <c r="AF109" s="2"/>
      <c r="AG109" s="2"/>
      <c r="AH109" s="2"/>
      <c r="AI109" s="2"/>
      <c r="AJ109" s="2"/>
      <c r="AK109" s="2"/>
      <c r="AL109" s="75"/>
      <c r="AM109" s="75"/>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s="31" customFormat="1" ht="46.5" customHeight="1" x14ac:dyDescent="0.2">
      <c r="A110" s="227" t="s">
        <v>685</v>
      </c>
      <c r="B110" s="227"/>
      <c r="C110" s="227"/>
      <c r="D110" s="227"/>
      <c r="E110" s="227"/>
      <c r="F110" s="227"/>
      <c r="G110" s="227"/>
      <c r="H110" s="227"/>
      <c r="I110" s="227"/>
      <c r="J110" s="227"/>
      <c r="K110" s="227"/>
      <c r="L110" s="227"/>
      <c r="M110" s="227"/>
      <c r="N110" s="36"/>
      <c r="O110" s="36"/>
      <c r="P110" s="36"/>
      <c r="Q110" s="36"/>
      <c r="AL110" s="75"/>
      <c r="AM110" s="75"/>
    </row>
    <row r="111" spans="1:256" s="31" customFormat="1" x14ac:dyDescent="0.2">
      <c r="AL111" s="75"/>
      <c r="AM111" s="75"/>
    </row>
    <row r="112" spans="1:256" s="31" customFormat="1" x14ac:dyDescent="0.2">
      <c r="A112" s="229" t="s">
        <v>301</v>
      </c>
      <c r="B112" s="229"/>
      <c r="C112" s="229"/>
      <c r="D112" s="229"/>
      <c r="E112" s="229"/>
      <c r="F112" s="229"/>
      <c r="G112" s="229"/>
      <c r="H112" s="229"/>
      <c r="I112" s="229"/>
      <c r="J112" s="229"/>
      <c r="K112" s="229"/>
      <c r="L112" s="229"/>
      <c r="M112" s="229"/>
      <c r="N112" s="229"/>
      <c r="O112" s="229"/>
      <c r="P112" s="229"/>
      <c r="Q112" s="229"/>
      <c r="AL112" s="75"/>
      <c r="AM112" s="75"/>
    </row>
    <row r="113" spans="1:39" s="31" customFormat="1" x14ac:dyDescent="0.2">
      <c r="A113" s="229" t="s">
        <v>302</v>
      </c>
      <c r="B113" s="229"/>
      <c r="C113" s="229"/>
      <c r="D113" s="229"/>
      <c r="E113" s="229"/>
      <c r="F113" s="229"/>
      <c r="G113" s="229"/>
      <c r="H113" s="229"/>
      <c r="I113" s="229"/>
      <c r="J113" s="229"/>
      <c r="K113" s="229"/>
      <c r="L113" s="229"/>
      <c r="M113" s="229"/>
      <c r="N113" s="229"/>
      <c r="O113" s="229"/>
      <c r="P113" s="229"/>
      <c r="Q113" s="229"/>
      <c r="AL113" s="75"/>
      <c r="AM113" s="75"/>
    </row>
    <row r="114" spans="1:39" s="31" customFormat="1" x14ac:dyDescent="0.2">
      <c r="AL114" s="75"/>
      <c r="AM114" s="75"/>
    </row>
    <row r="115" spans="1:39" s="92" customFormat="1" ht="15" x14ac:dyDescent="0.25">
      <c r="A115" s="94"/>
      <c r="B115" s="94"/>
      <c r="C115" s="94"/>
      <c r="D115" s="94"/>
      <c r="E115" s="94"/>
      <c r="F115" s="94"/>
      <c r="G115" s="94"/>
      <c r="H115" s="94"/>
      <c r="I115" s="94"/>
      <c r="J115" s="94"/>
      <c r="K115" s="94"/>
      <c r="L115" s="94"/>
      <c r="M115" s="94"/>
      <c r="N115" s="94"/>
    </row>
    <row r="116" spans="1:39" s="92" customFormat="1" ht="15" x14ac:dyDescent="0.25">
      <c r="A116" s="230" t="s">
        <v>8</v>
      </c>
      <c r="B116" s="230" t="s">
        <v>9</v>
      </c>
      <c r="C116" s="230" t="s">
        <v>250</v>
      </c>
      <c r="D116" s="230" t="s">
        <v>251</v>
      </c>
      <c r="E116" s="230"/>
      <c r="F116" s="230"/>
      <c r="G116" s="230"/>
      <c r="H116" s="230"/>
      <c r="I116" s="230"/>
      <c r="J116" s="230"/>
      <c r="K116" s="230"/>
      <c r="L116" s="230"/>
      <c r="M116" s="230"/>
      <c r="N116" s="230"/>
    </row>
    <row r="117" spans="1:39" s="92" customFormat="1" ht="15" x14ac:dyDescent="0.25">
      <c r="A117" s="230"/>
      <c r="B117" s="230"/>
      <c r="C117" s="230"/>
      <c r="D117" s="230" t="s">
        <v>252</v>
      </c>
      <c r="E117" s="230" t="s">
        <v>253</v>
      </c>
      <c r="F117" s="230"/>
      <c r="G117" s="230"/>
      <c r="H117" s="230"/>
      <c r="I117" s="230"/>
      <c r="J117" s="230" t="s">
        <v>254</v>
      </c>
      <c r="K117" s="230"/>
      <c r="L117" s="230"/>
      <c r="M117" s="230"/>
      <c r="N117" s="230"/>
    </row>
    <row r="118" spans="1:39" s="92" customFormat="1" ht="15" x14ac:dyDescent="0.25">
      <c r="A118" s="230"/>
      <c r="B118" s="230"/>
      <c r="C118" s="230"/>
      <c r="D118" s="230"/>
      <c r="E118" s="230" t="s">
        <v>17</v>
      </c>
      <c r="F118" s="230" t="s">
        <v>11</v>
      </c>
      <c r="G118" s="230"/>
      <c r="H118" s="230"/>
      <c r="I118" s="230"/>
      <c r="J118" s="230" t="s">
        <v>17</v>
      </c>
      <c r="K118" s="230" t="s">
        <v>11</v>
      </c>
      <c r="L118" s="230"/>
      <c r="M118" s="230"/>
      <c r="N118" s="230"/>
    </row>
    <row r="119" spans="1:39" s="92" customFormat="1" ht="15" x14ac:dyDescent="0.25">
      <c r="A119" s="230"/>
      <c r="B119" s="230"/>
      <c r="C119" s="230"/>
      <c r="D119" s="230"/>
      <c r="E119" s="230"/>
      <c r="F119" s="230" t="s">
        <v>255</v>
      </c>
      <c r="G119" s="230" t="s">
        <v>256</v>
      </c>
      <c r="H119" s="230"/>
      <c r="I119" s="230"/>
      <c r="J119" s="230"/>
      <c r="K119" s="230" t="s">
        <v>255</v>
      </c>
      <c r="L119" s="230" t="s">
        <v>256</v>
      </c>
      <c r="M119" s="230"/>
      <c r="N119" s="230"/>
    </row>
    <row r="120" spans="1:39" s="92" customFormat="1" ht="38.25" x14ac:dyDescent="0.25">
      <c r="A120" s="230"/>
      <c r="B120" s="230"/>
      <c r="C120" s="230"/>
      <c r="D120" s="230"/>
      <c r="E120" s="230"/>
      <c r="F120" s="230"/>
      <c r="G120" s="87" t="s">
        <v>257</v>
      </c>
      <c r="H120" s="87" t="s">
        <v>258</v>
      </c>
      <c r="I120" s="87" t="s">
        <v>259</v>
      </c>
      <c r="J120" s="230"/>
      <c r="K120" s="230"/>
      <c r="L120" s="87" t="s">
        <v>257</v>
      </c>
      <c r="M120" s="87" t="s">
        <v>258</v>
      </c>
      <c r="N120" s="87" t="s">
        <v>259</v>
      </c>
    </row>
    <row r="121" spans="1:39" s="92" customFormat="1" ht="15" x14ac:dyDescent="0.25">
      <c r="A121" s="87">
        <v>1</v>
      </c>
      <c r="B121" s="87">
        <v>2</v>
      </c>
      <c r="C121" s="87">
        <v>3</v>
      </c>
      <c r="D121" s="87">
        <v>4</v>
      </c>
      <c r="E121" s="87">
        <v>5</v>
      </c>
      <c r="F121" s="87">
        <v>6</v>
      </c>
      <c r="G121" s="87">
        <v>7</v>
      </c>
      <c r="H121" s="87">
        <v>8</v>
      </c>
      <c r="I121" s="87">
        <v>9</v>
      </c>
      <c r="J121" s="87">
        <v>10</v>
      </c>
      <c r="K121" s="87">
        <v>11</v>
      </c>
      <c r="L121" s="87">
        <v>12</v>
      </c>
      <c r="M121" s="87">
        <v>13</v>
      </c>
      <c r="N121" s="87">
        <v>14</v>
      </c>
    </row>
    <row r="122" spans="1:39" s="92" customFormat="1" ht="17.25" customHeight="1" x14ac:dyDescent="0.25">
      <c r="A122" s="87" t="s">
        <v>260</v>
      </c>
      <c r="B122" s="90" t="s">
        <v>261</v>
      </c>
      <c r="C122" s="88">
        <v>9</v>
      </c>
      <c r="D122" s="87">
        <v>1</v>
      </c>
      <c r="E122" s="87"/>
      <c r="F122" s="87"/>
      <c r="G122" s="87"/>
      <c r="H122" s="87"/>
      <c r="I122" s="87"/>
      <c r="J122" s="87">
        <v>8</v>
      </c>
      <c r="K122" s="87">
        <v>8</v>
      </c>
      <c r="L122" s="87"/>
      <c r="M122" s="87"/>
      <c r="N122" s="87"/>
    </row>
    <row r="123" spans="1:39" s="92" customFormat="1" ht="15" customHeight="1" x14ac:dyDescent="0.25">
      <c r="A123" s="87">
        <v>2</v>
      </c>
      <c r="B123" s="90" t="s">
        <v>21</v>
      </c>
      <c r="C123" s="88">
        <v>28</v>
      </c>
      <c r="D123" s="87">
        <v>6</v>
      </c>
      <c r="E123" s="87">
        <v>15</v>
      </c>
      <c r="F123" s="87">
        <v>15</v>
      </c>
      <c r="G123" s="87"/>
      <c r="H123" s="87"/>
      <c r="I123" s="87"/>
      <c r="J123" s="87">
        <v>7</v>
      </c>
      <c r="K123" s="87">
        <v>4</v>
      </c>
      <c r="L123" s="87">
        <v>1</v>
      </c>
      <c r="M123" s="87">
        <v>2</v>
      </c>
      <c r="N123" s="87"/>
    </row>
    <row r="124" spans="1:39" s="93" customFormat="1" ht="15" x14ac:dyDescent="0.25">
      <c r="A124" s="87">
        <v>3</v>
      </c>
      <c r="B124" s="91" t="s">
        <v>20</v>
      </c>
      <c r="C124" s="86">
        <v>33</v>
      </c>
      <c r="D124" s="86">
        <v>16</v>
      </c>
      <c r="E124" s="86">
        <v>3</v>
      </c>
      <c r="F124" s="86">
        <v>3</v>
      </c>
      <c r="G124" s="86"/>
      <c r="H124" s="86"/>
      <c r="I124" s="86"/>
      <c r="J124" s="86">
        <v>14</v>
      </c>
      <c r="K124" s="86">
        <v>14</v>
      </c>
      <c r="L124" s="86"/>
      <c r="M124" s="86"/>
      <c r="N124" s="86"/>
    </row>
    <row r="125" spans="1:39" s="31" customFormat="1" x14ac:dyDescent="0.2">
      <c r="AL125" s="89"/>
      <c r="AM125" s="89"/>
    </row>
    <row r="126" spans="1:39" ht="15" customHeight="1" x14ac:dyDescent="0.2">
      <c r="AL126" s="89"/>
      <c r="AM126" s="89"/>
    </row>
    <row r="127" spans="1:39" ht="15" customHeight="1" x14ac:dyDescent="0.2">
      <c r="A127" s="49"/>
      <c r="B127" s="3"/>
      <c r="C127" s="49"/>
      <c r="D127" s="49"/>
      <c r="E127" s="49"/>
      <c r="F127" s="49"/>
      <c r="G127" s="49"/>
      <c r="H127" s="49"/>
      <c r="I127" s="49"/>
      <c r="J127" s="49"/>
      <c r="K127" s="29"/>
      <c r="L127" s="29"/>
      <c r="M127" s="49"/>
      <c r="N127" s="49"/>
      <c r="AL127" s="89"/>
      <c r="AM127" s="89"/>
    </row>
    <row r="128" spans="1:39" ht="15" customHeight="1" x14ac:dyDescent="0.2">
      <c r="A128" s="49"/>
      <c r="B128" s="3"/>
      <c r="C128" s="49"/>
      <c r="D128" s="49"/>
      <c r="E128" s="49"/>
      <c r="F128" s="49"/>
      <c r="G128" s="49"/>
      <c r="H128" s="49"/>
      <c r="I128" s="49"/>
      <c r="J128" s="49"/>
      <c r="K128" s="29"/>
      <c r="L128" s="29"/>
      <c r="M128" s="49"/>
      <c r="N128" s="49"/>
      <c r="AL128" s="89"/>
      <c r="AM128" s="89"/>
    </row>
    <row r="129" spans="1:39" x14ac:dyDescent="0.2">
      <c r="A129" s="226" t="s">
        <v>6</v>
      </c>
      <c r="B129" s="226"/>
      <c r="C129" s="226"/>
      <c r="D129" s="226"/>
      <c r="E129" s="226"/>
      <c r="F129" s="226"/>
      <c r="G129" s="226"/>
      <c r="H129" s="226"/>
      <c r="I129" s="226"/>
      <c r="J129" s="226"/>
      <c r="K129" s="226"/>
      <c r="L129" s="226"/>
      <c r="M129" s="226"/>
      <c r="N129" s="226"/>
      <c r="O129" s="226"/>
      <c r="P129" s="226"/>
      <c r="Q129" s="226"/>
      <c r="R129" s="226"/>
      <c r="S129" s="226"/>
      <c r="AL129" s="89"/>
      <c r="AM129" s="89"/>
    </row>
    <row r="130" spans="1:39" ht="47.25" customHeight="1" x14ac:dyDescent="0.2">
      <c r="A130" s="227" t="s">
        <v>684</v>
      </c>
      <c r="B130" s="227"/>
      <c r="C130" s="227"/>
      <c r="D130" s="227"/>
      <c r="E130" s="227"/>
      <c r="F130" s="227"/>
      <c r="G130" s="227"/>
      <c r="H130" s="227"/>
      <c r="I130" s="227"/>
      <c r="J130" s="227"/>
      <c r="K130" s="227"/>
      <c r="L130" s="227"/>
      <c r="M130" s="227"/>
      <c r="N130" s="227"/>
      <c r="O130" s="227"/>
      <c r="P130" s="227"/>
      <c r="Q130" s="227"/>
      <c r="R130" s="227"/>
      <c r="AL130" s="2"/>
      <c r="AM130" s="2"/>
    </row>
    <row r="131" spans="1:39" x14ac:dyDescent="0.2">
      <c r="C131" s="32"/>
      <c r="K131" s="2"/>
      <c r="L131" s="2"/>
      <c r="AL131" s="2"/>
      <c r="AM131" s="2"/>
    </row>
    <row r="132" spans="1:39" x14ac:dyDescent="0.2">
      <c r="A132" s="229" t="s">
        <v>301</v>
      </c>
      <c r="B132" s="234"/>
      <c r="C132" s="234"/>
      <c r="D132" s="234"/>
      <c r="E132" s="234"/>
      <c r="F132" s="234"/>
      <c r="G132" s="234"/>
      <c r="H132" s="234"/>
      <c r="I132" s="234"/>
      <c r="J132" s="234"/>
      <c r="K132" s="234"/>
      <c r="L132" s="234"/>
      <c r="M132" s="234"/>
      <c r="N132" s="234"/>
      <c r="O132" s="234"/>
      <c r="P132" s="234"/>
      <c r="Q132" s="234"/>
      <c r="AL132" s="2"/>
      <c r="AM132" s="2"/>
    </row>
    <row r="133" spans="1:39" x14ac:dyDescent="0.2">
      <c r="A133" s="229" t="s">
        <v>599</v>
      </c>
      <c r="B133" s="234"/>
      <c r="C133" s="234"/>
      <c r="D133" s="234"/>
      <c r="E133" s="234"/>
      <c r="F133" s="234"/>
      <c r="G133" s="234"/>
      <c r="H133" s="234"/>
      <c r="I133" s="234"/>
      <c r="J133" s="234"/>
      <c r="K133" s="234"/>
      <c r="L133" s="234"/>
      <c r="M133" s="234"/>
      <c r="N133" s="234"/>
      <c r="O133" s="234"/>
      <c r="P133" s="234"/>
      <c r="Q133" s="234"/>
      <c r="AL133" s="2"/>
      <c r="AM133" s="2"/>
    </row>
    <row r="134" spans="1:39" x14ac:dyDescent="0.2">
      <c r="C134" s="32"/>
      <c r="K134" s="2"/>
      <c r="L134" s="2"/>
      <c r="AL134" s="2"/>
      <c r="AM134" s="2"/>
    </row>
    <row r="135" spans="1:39" ht="22.5" customHeight="1" x14ac:dyDescent="0.2">
      <c r="A135" s="220" t="s">
        <v>8</v>
      </c>
      <c r="B135" s="220" t="s">
        <v>9</v>
      </c>
      <c r="C135" s="220" t="s">
        <v>10</v>
      </c>
      <c r="D135" s="220"/>
      <c r="E135" s="220"/>
      <c r="F135" s="220" t="s">
        <v>11</v>
      </c>
      <c r="G135" s="220"/>
      <c r="H135" s="220"/>
      <c r="I135" s="220"/>
      <c r="J135" s="220"/>
      <c r="K135" s="220"/>
      <c r="L135" s="220"/>
      <c r="M135" s="220"/>
      <c r="N135" s="220"/>
      <c r="O135" s="220"/>
      <c r="P135" s="220"/>
      <c r="Q135" s="220"/>
      <c r="R135" s="220" t="s">
        <v>12</v>
      </c>
      <c r="AL135" s="2"/>
      <c r="AM135" s="2"/>
    </row>
    <row r="136" spans="1:39" ht="46.5" customHeight="1" x14ac:dyDescent="0.2">
      <c r="A136" s="220"/>
      <c r="B136" s="220"/>
      <c r="C136" s="220"/>
      <c r="D136" s="220"/>
      <c r="E136" s="220"/>
      <c r="F136" s="220" t="s">
        <v>13</v>
      </c>
      <c r="G136" s="220"/>
      <c r="H136" s="220"/>
      <c r="I136" s="220" t="s">
        <v>14</v>
      </c>
      <c r="J136" s="220"/>
      <c r="K136" s="220"/>
      <c r="L136" s="220" t="s">
        <v>15</v>
      </c>
      <c r="M136" s="220"/>
      <c r="N136" s="220"/>
      <c r="O136" s="220" t="s">
        <v>16</v>
      </c>
      <c r="P136" s="220"/>
      <c r="Q136" s="220"/>
      <c r="R136" s="220"/>
      <c r="AL136" s="2"/>
      <c r="AM136" s="2"/>
    </row>
    <row r="137" spans="1:39" ht="28.5" customHeight="1" x14ac:dyDescent="0.2">
      <c r="A137" s="220"/>
      <c r="B137" s="220"/>
      <c r="C137" s="220" t="s">
        <v>17</v>
      </c>
      <c r="D137" s="220" t="s">
        <v>11</v>
      </c>
      <c r="E137" s="220"/>
      <c r="F137" s="220" t="s">
        <v>17</v>
      </c>
      <c r="G137" s="220" t="s">
        <v>11</v>
      </c>
      <c r="H137" s="220"/>
      <c r="I137" s="220" t="s">
        <v>17</v>
      </c>
      <c r="J137" s="220" t="s">
        <v>11</v>
      </c>
      <c r="K137" s="220"/>
      <c r="L137" s="220" t="s">
        <v>17</v>
      </c>
      <c r="M137" s="220" t="s">
        <v>11</v>
      </c>
      <c r="N137" s="220"/>
      <c r="O137" s="220" t="s">
        <v>17</v>
      </c>
      <c r="P137" s="220" t="s">
        <v>11</v>
      </c>
      <c r="Q137" s="220"/>
      <c r="R137" s="220"/>
      <c r="AL137" s="2"/>
      <c r="AM137" s="2"/>
    </row>
    <row r="138" spans="1:39" ht="25.5" x14ac:dyDescent="0.2">
      <c r="A138" s="220"/>
      <c r="B138" s="220"/>
      <c r="C138" s="220"/>
      <c r="D138" s="46" t="s">
        <v>18</v>
      </c>
      <c r="E138" s="46" t="s">
        <v>19</v>
      </c>
      <c r="F138" s="220"/>
      <c r="G138" s="46" t="s">
        <v>18</v>
      </c>
      <c r="H138" s="46" t="s">
        <v>19</v>
      </c>
      <c r="I138" s="220"/>
      <c r="J138" s="46" t="s">
        <v>18</v>
      </c>
      <c r="K138" s="46" t="s">
        <v>19</v>
      </c>
      <c r="L138" s="220"/>
      <c r="M138" s="46" t="s">
        <v>18</v>
      </c>
      <c r="N138" s="46" t="s">
        <v>19</v>
      </c>
      <c r="O138" s="220"/>
      <c r="P138" s="46" t="s">
        <v>18</v>
      </c>
      <c r="Q138" s="46" t="s">
        <v>19</v>
      </c>
      <c r="R138" s="220"/>
      <c r="AL138" s="2"/>
      <c r="AM138" s="2"/>
    </row>
    <row r="139" spans="1:39" x14ac:dyDescent="0.2">
      <c r="A139" s="200">
        <v>1</v>
      </c>
      <c r="B139" s="200">
        <v>2</v>
      </c>
      <c r="C139" s="200">
        <v>3</v>
      </c>
      <c r="D139" s="200">
        <v>4</v>
      </c>
      <c r="E139" s="200">
        <v>5</v>
      </c>
      <c r="F139" s="200">
        <v>6</v>
      </c>
      <c r="G139" s="200">
        <v>7</v>
      </c>
      <c r="H139" s="200">
        <v>8</v>
      </c>
      <c r="I139" s="200">
        <v>9</v>
      </c>
      <c r="J139" s="200">
        <v>10</v>
      </c>
      <c r="K139" s="200">
        <v>11</v>
      </c>
      <c r="L139" s="200">
        <v>12</v>
      </c>
      <c r="M139" s="200">
        <v>13</v>
      </c>
      <c r="N139" s="200">
        <v>14</v>
      </c>
      <c r="O139" s="200">
        <v>15</v>
      </c>
      <c r="P139" s="200">
        <v>16</v>
      </c>
      <c r="Q139" s="200">
        <v>17</v>
      </c>
      <c r="R139" s="200">
        <v>18</v>
      </c>
      <c r="AL139" s="2"/>
      <c r="AM139" s="2"/>
    </row>
    <row r="140" spans="1:39" s="1" customFormat="1" ht="25.5" x14ac:dyDescent="0.2">
      <c r="A140" s="190">
        <v>1</v>
      </c>
      <c r="B140" s="183" t="s">
        <v>474</v>
      </c>
      <c r="C140" s="190">
        <v>8</v>
      </c>
      <c r="D140" s="190">
        <v>5</v>
      </c>
      <c r="E140" s="190">
        <v>3</v>
      </c>
      <c r="F140" s="190">
        <f>SUM([2]Олень!F146)</f>
        <v>0</v>
      </c>
      <c r="G140" s="190">
        <f>SUM([2]Олень!G146)</f>
        <v>0</v>
      </c>
      <c r="H140" s="190">
        <f>SUM([2]Олень!H146)</f>
        <v>0</v>
      </c>
      <c r="I140" s="190">
        <f>SUM([2]Олень!I146)</f>
        <v>0</v>
      </c>
      <c r="J140" s="190">
        <f>SUM([2]Олень!J146)</f>
        <v>0</v>
      </c>
      <c r="K140" s="190">
        <f>SUM([2]Олень!K146)</f>
        <v>0</v>
      </c>
      <c r="L140" s="190">
        <f>SUM([2]Олень!L146)</f>
        <v>0</v>
      </c>
      <c r="M140" s="190">
        <f>SUM([2]Олень!M146)</f>
        <v>0</v>
      </c>
      <c r="N140" s="190">
        <f>SUM([2]Олень!N146)</f>
        <v>0</v>
      </c>
      <c r="O140" s="190">
        <v>8</v>
      </c>
      <c r="P140" s="190">
        <v>5</v>
      </c>
      <c r="Q140" s="190">
        <v>3</v>
      </c>
      <c r="R140" s="182" t="s">
        <v>596</v>
      </c>
    </row>
    <row r="141" spans="1:39" s="1" customFormat="1" x14ac:dyDescent="0.2">
      <c r="A141" s="190">
        <v>2</v>
      </c>
      <c r="B141" s="183" t="s">
        <v>597</v>
      </c>
      <c r="C141" s="190">
        <v>1</v>
      </c>
      <c r="D141" s="190">
        <v>1</v>
      </c>
      <c r="E141" s="190">
        <f>SUM([2]Косуля!E146)</f>
        <v>0</v>
      </c>
      <c r="F141" s="190">
        <f>SUM([2]Косуля!F146)</f>
        <v>0</v>
      </c>
      <c r="G141" s="190">
        <f>SUM([2]Косуля!G146)</f>
        <v>0</v>
      </c>
      <c r="H141" s="190">
        <f>SUM([2]Косуля!H146)</f>
        <v>0</v>
      </c>
      <c r="I141" s="190">
        <f>SUM([2]Косуля!I146)</f>
        <v>0</v>
      </c>
      <c r="J141" s="190">
        <f>SUM([2]Косуля!J146)</f>
        <v>0</v>
      </c>
      <c r="K141" s="190">
        <f>SUM([2]Косуля!K146)</f>
        <v>0</v>
      </c>
      <c r="L141" s="190">
        <v>1</v>
      </c>
      <c r="M141" s="190">
        <v>1</v>
      </c>
      <c r="N141" s="190">
        <f>SUM([2]Косуля!N146)</f>
        <v>0</v>
      </c>
      <c r="O141" s="190">
        <f>SUM([2]Косуля!O146)</f>
        <v>0</v>
      </c>
      <c r="P141" s="190">
        <f>SUM([2]Косуля!P146)</f>
        <v>0</v>
      </c>
      <c r="Q141" s="190">
        <f>SUM([2]Косуля!Q146)</f>
        <v>0</v>
      </c>
      <c r="R141" s="182"/>
    </row>
    <row r="142" spans="1:39" s="1" customFormat="1" x14ac:dyDescent="0.2">
      <c r="A142" s="190">
        <v>3</v>
      </c>
      <c r="B142" s="183" t="s">
        <v>20</v>
      </c>
      <c r="C142" s="190">
        <v>3</v>
      </c>
      <c r="D142" s="190">
        <v>2</v>
      </c>
      <c r="E142" s="190">
        <v>1</v>
      </c>
      <c r="F142" s="190">
        <f>SUM([2]Кабан!F145)</f>
        <v>0</v>
      </c>
      <c r="G142" s="190">
        <f>SUM([2]Кабан!G145)</f>
        <v>0</v>
      </c>
      <c r="H142" s="190">
        <f>SUM([2]Кабан!H145)</f>
        <v>0</v>
      </c>
      <c r="I142" s="190">
        <f>SUM([2]Кабан!I145)</f>
        <v>0</v>
      </c>
      <c r="J142" s="190">
        <f>SUM([2]Кабан!J145)</f>
        <v>0</v>
      </c>
      <c r="K142" s="190">
        <f>SUM([2]Кабан!K145)</f>
        <v>0</v>
      </c>
      <c r="L142" s="190">
        <v>3</v>
      </c>
      <c r="M142" s="190">
        <v>2</v>
      </c>
      <c r="N142" s="190">
        <v>1</v>
      </c>
      <c r="O142" s="190">
        <f>SUM([2]Кабан!O145)</f>
        <v>0</v>
      </c>
      <c r="P142" s="190">
        <f>SUM([2]Кабан!P145)</f>
        <v>0</v>
      </c>
      <c r="Q142" s="190">
        <f>SUM([2]Кабан!Q145)</f>
        <v>0</v>
      </c>
      <c r="R142" s="182"/>
    </row>
    <row r="143" spans="1:39" s="1" customFormat="1" ht="25.5" x14ac:dyDescent="0.2">
      <c r="A143" s="190">
        <v>4</v>
      </c>
      <c r="B143" s="193" t="s">
        <v>127</v>
      </c>
      <c r="C143" s="20">
        <v>4</v>
      </c>
      <c r="D143" s="20">
        <f>SUM([2]Муфлон!D146)</f>
        <v>0</v>
      </c>
      <c r="E143" s="20">
        <v>4</v>
      </c>
      <c r="F143" s="20">
        <f>SUM([2]Муфлон!F146)</f>
        <v>0</v>
      </c>
      <c r="G143" s="20">
        <f>SUM([2]Муфлон!G146)</f>
        <v>0</v>
      </c>
      <c r="H143" s="20">
        <f>SUM([2]Муфлон!H146)</f>
        <v>0</v>
      </c>
      <c r="I143" s="20">
        <f>SUM([2]Муфлон!I146)</f>
        <v>0</v>
      </c>
      <c r="J143" s="20">
        <f>SUM([2]Муфлон!J146)</f>
        <v>0</v>
      </c>
      <c r="K143" s="20">
        <f>SUM([2]Муфлон!K146)</f>
        <v>0</v>
      </c>
      <c r="L143" s="20">
        <f>SUM([2]Муфлон!L146)</f>
        <v>0</v>
      </c>
      <c r="M143" s="20">
        <f>SUM([2]Муфлон!M146)</f>
        <v>0</v>
      </c>
      <c r="N143" s="20">
        <f>SUM([2]Муфлон!N146)</f>
        <v>0</v>
      </c>
      <c r="O143" s="20">
        <v>4</v>
      </c>
      <c r="P143" s="20">
        <f>SUM([2]Муфлон!P146)</f>
        <v>0</v>
      </c>
      <c r="Q143" s="20">
        <v>4</v>
      </c>
      <c r="R143" s="195" t="s">
        <v>596</v>
      </c>
    </row>
    <row r="144" spans="1:39" x14ac:dyDescent="0.2">
      <c r="A144" s="190">
        <v>5</v>
      </c>
      <c r="B144" s="47" t="s">
        <v>22</v>
      </c>
      <c r="C144" s="186">
        <v>4</v>
      </c>
      <c r="D144" s="186">
        <f>SUM([2]Заяц!D145)</f>
        <v>0</v>
      </c>
      <c r="E144" s="186">
        <f>SUM([2]Заяц!E145)</f>
        <v>0</v>
      </c>
      <c r="F144" s="186">
        <f>SUM([2]Заяц!F145)</f>
        <v>0</v>
      </c>
      <c r="G144" s="186">
        <f>SUM([2]Заяц!G145)</f>
        <v>0</v>
      </c>
      <c r="H144" s="186">
        <f>SUM([2]Заяц!H145)</f>
        <v>0</v>
      </c>
      <c r="I144" s="186">
        <f>SUM([2]Заяц!I145)</f>
        <v>0</v>
      </c>
      <c r="J144" s="186">
        <f>SUM([2]Заяц!J145)</f>
        <v>0</v>
      </c>
      <c r="K144" s="186">
        <f>SUM([2]Заяц!K145)</f>
        <v>0</v>
      </c>
      <c r="L144" s="180">
        <v>4</v>
      </c>
      <c r="M144" s="186">
        <f>SUM([2]Заяц!M145)</f>
        <v>0</v>
      </c>
      <c r="N144" s="186">
        <f>SUM([2]Заяц!N145)</f>
        <v>0</v>
      </c>
      <c r="O144" s="186">
        <f>SUM([2]Заяц!O145)</f>
        <v>0</v>
      </c>
      <c r="P144" s="186">
        <f>SUM([2]Заяц!P145)</f>
        <v>0</v>
      </c>
      <c r="Q144" s="186">
        <f>SUM([2]Заяц!Q145)</f>
        <v>0</v>
      </c>
      <c r="R144" s="186"/>
      <c r="AL144" s="2"/>
      <c r="AM144" s="2"/>
    </row>
    <row r="145" spans="1:39" x14ac:dyDescent="0.2">
      <c r="A145" s="190">
        <v>6</v>
      </c>
      <c r="B145" s="47" t="s">
        <v>23</v>
      </c>
      <c r="C145" s="17">
        <v>1</v>
      </c>
      <c r="D145" s="17">
        <f>SUM([2]Фазан!D147)</f>
        <v>0</v>
      </c>
      <c r="E145" s="17">
        <f>SUM([2]Фазан!E147)</f>
        <v>0</v>
      </c>
      <c r="F145" s="17">
        <f>SUM([2]Фазан!F147)</f>
        <v>0</v>
      </c>
      <c r="G145" s="17">
        <f>SUM([2]Фазан!G147)</f>
        <v>0</v>
      </c>
      <c r="H145" s="17">
        <f>SUM([2]Фазан!H147)</f>
        <v>0</v>
      </c>
      <c r="I145" s="17">
        <f>SUM([2]Фазан!I147)</f>
        <v>0</v>
      </c>
      <c r="J145" s="17">
        <f>SUM([2]Фазан!J147)</f>
        <v>0</v>
      </c>
      <c r="K145" s="17">
        <f>SUM([2]Фазан!K147)</f>
        <v>0</v>
      </c>
      <c r="L145" s="17">
        <v>1</v>
      </c>
      <c r="M145" s="17">
        <f>SUM([2]Фазан!M147)</f>
        <v>0</v>
      </c>
      <c r="N145" s="17">
        <f>SUM([2]Фазан!N147)</f>
        <v>0</v>
      </c>
      <c r="O145" s="17">
        <f>SUM([2]Фазан!O147)</f>
        <v>0</v>
      </c>
      <c r="P145" s="17">
        <f>SUM([2]Фазан!P147)</f>
        <v>0</v>
      </c>
      <c r="Q145" s="17">
        <f>SUM([2]Фазан!Q147)</f>
        <v>0</v>
      </c>
      <c r="R145" s="17"/>
      <c r="AL145" s="2"/>
      <c r="AM145" s="2"/>
    </row>
    <row r="146" spans="1:39" s="1" customFormat="1" x14ac:dyDescent="0.2">
      <c r="A146" s="190">
        <v>7</v>
      </c>
      <c r="B146" s="193" t="s">
        <v>24</v>
      </c>
      <c r="C146" s="20">
        <f>SUM([2]Куропатка!C145)</f>
        <v>0</v>
      </c>
      <c r="D146" s="20">
        <f>SUM([2]Куропатка!D145)</f>
        <v>0</v>
      </c>
      <c r="E146" s="20">
        <f>SUM([2]Куропатка!E145)</f>
        <v>0</v>
      </c>
      <c r="F146" s="20">
        <f>SUM([2]Куропатка!F145)</f>
        <v>0</v>
      </c>
      <c r="G146" s="20">
        <f>SUM([2]Куропатка!G145)</f>
        <v>0</v>
      </c>
      <c r="H146" s="20">
        <f>SUM([2]Куропатка!H145)</f>
        <v>0</v>
      </c>
      <c r="I146" s="20">
        <f>SUM([2]Куропатка!I145)</f>
        <v>0</v>
      </c>
      <c r="J146" s="20">
        <f>SUM([2]Куропатка!J145)</f>
        <v>0</v>
      </c>
      <c r="K146" s="20">
        <f>SUM([2]Куропатка!K145)</f>
        <v>0</v>
      </c>
      <c r="L146" s="20">
        <f>SUM([2]Куропатка!L145)</f>
        <v>0</v>
      </c>
      <c r="M146" s="20">
        <f>SUM([2]Куропатка!M145)</f>
        <v>0</v>
      </c>
      <c r="N146" s="20">
        <f>SUM([2]Куропатка!N145)</f>
        <v>0</v>
      </c>
      <c r="O146" s="20">
        <f>SUM([2]Куропатка!O145)</f>
        <v>0</v>
      </c>
      <c r="P146" s="20">
        <f>SUM([2]Куропатка!P145)</f>
        <v>0</v>
      </c>
      <c r="Q146" s="20">
        <f>SUM([2]Куропатка!Q145)</f>
        <v>0</v>
      </c>
      <c r="R146" s="20"/>
    </row>
    <row r="147" spans="1:39" s="32" customFormat="1" x14ac:dyDescent="0.2">
      <c r="A147" s="187">
        <v>8</v>
      </c>
      <c r="B147" s="188" t="s">
        <v>598</v>
      </c>
      <c r="C147" s="32">
        <v>10</v>
      </c>
      <c r="D147" s="32">
        <f>SUM([2]Утка!D145)</f>
        <v>0</v>
      </c>
      <c r="E147" s="32">
        <f>SUM([2]Утка!E145)</f>
        <v>0</v>
      </c>
      <c r="F147" s="32">
        <f>SUM([2]Утка!F145)</f>
        <v>0</v>
      </c>
      <c r="G147" s="32">
        <f>SUM([2]Утка!G145)</f>
        <v>0</v>
      </c>
      <c r="H147" s="32">
        <f>SUM([2]Утка!H145)</f>
        <v>0</v>
      </c>
      <c r="I147" s="32">
        <f>SUM([2]Утка!I145)</f>
        <v>0</v>
      </c>
      <c r="J147" s="32">
        <f>SUM([2]Утка!J145)</f>
        <v>0</v>
      </c>
      <c r="K147" s="32">
        <f>SUM([2]Утка!K145)</f>
        <v>0</v>
      </c>
      <c r="L147" s="32">
        <v>10</v>
      </c>
      <c r="M147" s="32">
        <f>SUM([2]Утка!M145)</f>
        <v>0</v>
      </c>
      <c r="N147" s="32">
        <f>SUM([2]Утка!N145)</f>
        <v>0</v>
      </c>
      <c r="O147" s="32">
        <f>SUM([2]Утка!O145)</f>
        <v>0</v>
      </c>
      <c r="P147" s="32">
        <f>SUM([2]Утка!P145)</f>
        <v>0</v>
      </c>
      <c r="Q147" s="32">
        <f>SUM([2]Утка!Q145)</f>
        <v>0</v>
      </c>
    </row>
    <row r="148" spans="1:39" ht="15" customHeight="1" x14ac:dyDescent="0.2"/>
    <row r="149" spans="1:39" ht="14.25" customHeight="1" x14ac:dyDescent="0.2"/>
    <row r="151" spans="1:39" ht="15.75" customHeight="1" x14ac:dyDescent="0.2"/>
    <row r="152" spans="1:39" ht="15.75" customHeight="1" x14ac:dyDescent="0.2">
      <c r="A152" s="226" t="s">
        <v>0</v>
      </c>
      <c r="B152" s="226"/>
      <c r="C152" s="226"/>
      <c r="D152" s="226"/>
      <c r="E152" s="226"/>
      <c r="F152" s="226"/>
      <c r="G152" s="226"/>
      <c r="H152" s="226"/>
      <c r="I152" s="226"/>
      <c r="J152" s="226"/>
      <c r="K152" s="226"/>
      <c r="L152" s="226"/>
      <c r="M152" s="226"/>
      <c r="N152" s="226"/>
      <c r="O152" s="226"/>
      <c r="P152" s="226"/>
      <c r="Q152" s="226"/>
      <c r="R152" s="226"/>
      <c r="S152" s="226"/>
    </row>
    <row r="153" spans="1:39" ht="15" customHeight="1" x14ac:dyDescent="0.2">
      <c r="A153" s="227" t="s">
        <v>1</v>
      </c>
      <c r="B153" s="227"/>
      <c r="C153" s="227"/>
      <c r="D153" s="227"/>
      <c r="E153" s="227"/>
      <c r="F153" s="227"/>
      <c r="G153" s="227"/>
      <c r="H153" s="227"/>
      <c r="I153" s="227"/>
      <c r="J153" s="227"/>
      <c r="K153" s="227"/>
      <c r="L153" s="227"/>
      <c r="M153" s="227"/>
      <c r="N153" s="227"/>
      <c r="O153" s="227"/>
      <c r="P153" s="227"/>
      <c r="Q153" s="227"/>
    </row>
    <row r="154" spans="1:39" ht="40.5" customHeight="1" x14ac:dyDescent="0.2">
      <c r="A154" s="271" t="s">
        <v>594</v>
      </c>
      <c r="B154" s="273"/>
      <c r="C154" s="273"/>
      <c r="D154" s="273"/>
      <c r="E154" s="273"/>
      <c r="F154" s="273"/>
      <c r="G154" s="273"/>
      <c r="H154" s="273"/>
      <c r="I154" s="273"/>
      <c r="J154" s="273"/>
      <c r="K154" s="273"/>
      <c r="L154" s="273"/>
      <c r="M154" s="273"/>
      <c r="N154" s="273"/>
      <c r="O154" s="273"/>
      <c r="P154" s="273"/>
      <c r="Q154" s="273"/>
    </row>
    <row r="155" spans="1:39" ht="15.75" customHeight="1" x14ac:dyDescent="0.2">
      <c r="A155" s="229" t="s">
        <v>301</v>
      </c>
      <c r="B155" s="229"/>
      <c r="C155" s="229"/>
      <c r="D155" s="229"/>
      <c r="E155" s="229"/>
      <c r="F155" s="229"/>
      <c r="G155" s="229"/>
      <c r="H155" s="229"/>
      <c r="I155" s="229"/>
      <c r="J155" s="229"/>
      <c r="K155" s="229"/>
      <c r="L155" s="229"/>
      <c r="M155" s="229"/>
      <c r="N155" s="229"/>
      <c r="O155" s="229"/>
      <c r="P155" s="229"/>
      <c r="Q155" s="229"/>
    </row>
    <row r="156" spans="1:39" ht="15.75" customHeight="1" x14ac:dyDescent="0.2">
      <c r="A156" s="229" t="s">
        <v>302</v>
      </c>
      <c r="B156" s="229"/>
      <c r="C156" s="229"/>
      <c r="D156" s="229"/>
      <c r="E156" s="229"/>
      <c r="F156" s="229"/>
      <c r="G156" s="229"/>
      <c r="H156" s="229"/>
      <c r="I156" s="229"/>
      <c r="J156" s="229"/>
      <c r="K156" s="229"/>
      <c r="L156" s="229"/>
      <c r="M156" s="229"/>
      <c r="N156" s="229"/>
      <c r="O156" s="229"/>
      <c r="P156" s="229"/>
      <c r="Q156" s="229"/>
    </row>
    <row r="157" spans="1:39" ht="15.75" customHeight="1" x14ac:dyDescent="0.2">
      <c r="A157" s="31"/>
      <c r="B157" s="31"/>
      <c r="C157" s="31"/>
      <c r="D157" s="31"/>
      <c r="E157" s="31"/>
      <c r="F157" s="31"/>
      <c r="G157" s="31"/>
      <c r="H157" s="31"/>
      <c r="I157" s="31"/>
      <c r="J157" s="31"/>
      <c r="K157" s="24"/>
      <c r="L157" s="24"/>
      <c r="M157" s="31"/>
      <c r="N157" s="31"/>
      <c r="O157" s="31"/>
      <c r="P157" s="31"/>
      <c r="Q157" s="31"/>
    </row>
    <row r="158" spans="1:39" ht="15" customHeight="1" x14ac:dyDescent="0.2">
      <c r="A158" s="230" t="s">
        <v>2</v>
      </c>
      <c r="B158" s="230"/>
      <c r="C158" s="230" t="s">
        <v>3</v>
      </c>
      <c r="D158" s="230"/>
      <c r="E158" s="230" t="s">
        <v>4</v>
      </c>
      <c r="F158" s="230"/>
      <c r="G158" s="230" t="s">
        <v>5</v>
      </c>
      <c r="H158" s="230"/>
      <c r="I158" s="31"/>
      <c r="J158" s="31"/>
      <c r="K158" s="24"/>
      <c r="L158" s="24"/>
      <c r="M158" s="31"/>
      <c r="N158" s="31"/>
      <c r="O158" s="31"/>
      <c r="P158" s="31"/>
      <c r="Q158" s="31"/>
    </row>
    <row r="159" spans="1:39" ht="15.75" customHeight="1" x14ac:dyDescent="0.2">
      <c r="A159" s="230">
        <v>1</v>
      </c>
      <c r="B159" s="230"/>
      <c r="C159" s="230">
        <v>2</v>
      </c>
      <c r="D159" s="230"/>
      <c r="E159" s="230">
        <v>3</v>
      </c>
      <c r="F159" s="230"/>
      <c r="G159" s="230">
        <v>4</v>
      </c>
      <c r="H159" s="230"/>
      <c r="I159" s="31"/>
      <c r="J159" s="31"/>
      <c r="K159" s="24"/>
      <c r="L159" s="24"/>
      <c r="M159" s="31"/>
      <c r="N159" s="31"/>
      <c r="O159" s="31"/>
      <c r="P159" s="31"/>
      <c r="Q159" s="31"/>
    </row>
    <row r="160" spans="1:39" ht="15" customHeight="1" x14ac:dyDescent="0.2">
      <c r="A160" s="216">
        <v>5</v>
      </c>
      <c r="B160" s="216"/>
      <c r="C160" s="216">
        <v>0</v>
      </c>
      <c r="D160" s="216"/>
      <c r="E160" s="216">
        <v>15</v>
      </c>
      <c r="F160" s="216"/>
      <c r="G160" s="216">
        <v>52</v>
      </c>
      <c r="H160" s="216"/>
      <c r="I160" s="31"/>
      <c r="J160" s="31"/>
      <c r="K160" s="24"/>
      <c r="L160" s="24"/>
      <c r="M160" s="31"/>
      <c r="N160" s="31"/>
      <c r="O160" s="31"/>
      <c r="P160" s="31"/>
      <c r="Q160" s="31"/>
    </row>
    <row r="161" spans="1:256" ht="14.25" customHeight="1" x14ac:dyDescent="0.2"/>
    <row r="162" spans="1:256" ht="15.75" customHeight="1" x14ac:dyDescent="0.2"/>
    <row r="163" spans="1:256" ht="15.75" customHeight="1" x14ac:dyDescent="0.2"/>
    <row r="164" spans="1:256" ht="17.25" customHeight="1" x14ac:dyDescent="0.2">
      <c r="A164" s="41"/>
      <c r="B164" s="42"/>
      <c r="C164" s="55"/>
      <c r="D164" s="55"/>
      <c r="E164" s="5"/>
      <c r="F164" s="55"/>
      <c r="G164" s="5"/>
      <c r="H164" s="55"/>
      <c r="I164" s="5"/>
      <c r="J164" s="55"/>
      <c r="K164" s="30"/>
      <c r="L164" s="15"/>
      <c r="M164" s="5"/>
    </row>
    <row r="165" spans="1:256" x14ac:dyDescent="0.2">
      <c r="A165" s="226" t="s">
        <v>245</v>
      </c>
      <c r="B165" s="226"/>
      <c r="C165" s="226"/>
      <c r="D165" s="226"/>
      <c r="E165" s="226"/>
      <c r="F165" s="226"/>
      <c r="G165" s="226"/>
      <c r="H165" s="226"/>
      <c r="I165" s="226"/>
      <c r="J165" s="226"/>
      <c r="K165" s="226"/>
      <c r="L165" s="226"/>
      <c r="M165" s="226"/>
      <c r="N165" s="226"/>
      <c r="O165" s="226"/>
      <c r="P165" s="226"/>
      <c r="Q165" s="226"/>
      <c r="R165" s="226"/>
      <c r="S165" s="226"/>
    </row>
    <row r="166" spans="1:256" ht="21.75" customHeight="1" x14ac:dyDescent="0.2">
      <c r="A166" s="227" t="s">
        <v>590</v>
      </c>
      <c r="B166" s="227"/>
      <c r="C166" s="227"/>
      <c r="D166" s="227"/>
      <c r="E166" s="227"/>
      <c r="F166" s="227"/>
      <c r="G166" s="227"/>
      <c r="H166" s="227"/>
      <c r="I166" s="227"/>
      <c r="J166" s="227"/>
      <c r="K166" s="227"/>
      <c r="L166" s="227"/>
      <c r="M166" s="227"/>
      <c r="N166" s="227"/>
      <c r="O166" s="227"/>
      <c r="P166" s="227"/>
      <c r="Q166" s="227"/>
    </row>
    <row r="167" spans="1:256" s="6" customFormat="1" x14ac:dyDescent="0.2">
      <c r="A167" s="2"/>
      <c r="B167" s="2"/>
      <c r="C167" s="12"/>
      <c r="D167" s="2"/>
      <c r="E167" s="2"/>
      <c r="F167" s="2"/>
      <c r="G167" s="2"/>
      <c r="H167" s="2"/>
      <c r="I167" s="2"/>
      <c r="J167" s="2"/>
      <c r="K167" s="1"/>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75"/>
      <c r="AM167" s="75"/>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6" customFormat="1" ht="28.5" customHeight="1" x14ac:dyDescent="0.2">
      <c r="A168" s="229" t="s">
        <v>301</v>
      </c>
      <c r="B168" s="229"/>
      <c r="C168" s="229"/>
      <c r="D168" s="229"/>
      <c r="E168" s="229"/>
      <c r="F168" s="229"/>
      <c r="G168" s="229"/>
      <c r="H168" s="229"/>
      <c r="I168" s="229"/>
      <c r="J168" s="229"/>
      <c r="K168" s="229"/>
      <c r="L168" s="229"/>
      <c r="M168" s="229"/>
      <c r="N168" s="229"/>
      <c r="O168" s="229"/>
      <c r="P168" s="229"/>
      <c r="Q168" s="229"/>
      <c r="R168" s="2"/>
      <c r="S168" s="2"/>
      <c r="T168" s="2"/>
      <c r="U168" s="2"/>
      <c r="V168" s="2"/>
      <c r="W168" s="2"/>
      <c r="X168" s="2"/>
      <c r="Y168" s="2"/>
      <c r="Z168" s="2"/>
      <c r="AA168" s="2"/>
      <c r="AB168" s="2"/>
      <c r="AC168" s="2"/>
      <c r="AD168" s="2"/>
      <c r="AE168" s="2"/>
      <c r="AF168" s="2"/>
      <c r="AG168" s="2"/>
      <c r="AH168" s="2"/>
      <c r="AI168" s="2"/>
      <c r="AJ168" s="2"/>
      <c r="AK168" s="2"/>
      <c r="AL168" s="75"/>
      <c r="AM168" s="75"/>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6" customFormat="1" x14ac:dyDescent="0.2">
      <c r="A169" s="229" t="s">
        <v>306</v>
      </c>
      <c r="B169" s="229"/>
      <c r="C169" s="229"/>
      <c r="D169" s="229"/>
      <c r="E169" s="229"/>
      <c r="F169" s="229"/>
      <c r="G169" s="229"/>
      <c r="H169" s="229"/>
      <c r="I169" s="229"/>
      <c r="J169" s="229"/>
      <c r="K169" s="229"/>
      <c r="L169" s="229"/>
      <c r="M169" s="229"/>
      <c r="N169" s="229"/>
      <c r="O169" s="229"/>
      <c r="P169" s="229"/>
      <c r="Q169" s="229"/>
      <c r="R169" s="2"/>
      <c r="S169" s="2"/>
      <c r="T169" s="2"/>
      <c r="U169" s="2"/>
      <c r="V169" s="2"/>
      <c r="W169" s="2"/>
      <c r="X169" s="2"/>
      <c r="Y169" s="2"/>
      <c r="Z169" s="2"/>
      <c r="AA169" s="2"/>
      <c r="AB169" s="2"/>
      <c r="AC169" s="2"/>
      <c r="AD169" s="2"/>
      <c r="AE169" s="2"/>
      <c r="AF169" s="2"/>
      <c r="AG169" s="2"/>
      <c r="AH169" s="2"/>
      <c r="AI169" s="2"/>
      <c r="AJ169" s="2"/>
      <c r="AK169" s="2"/>
      <c r="AL169" s="75"/>
      <c r="AM169" s="75"/>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6" customFormat="1" ht="12.75" customHeight="1" x14ac:dyDescent="0.2">
      <c r="A170" s="2"/>
      <c r="B170" s="2"/>
      <c r="C170" s="12"/>
      <c r="D170" s="2"/>
      <c r="E170" s="2"/>
      <c r="F170" s="2"/>
      <c r="G170" s="2"/>
      <c r="H170" s="2"/>
      <c r="I170" s="2"/>
      <c r="J170" s="2"/>
      <c r="K170" s="1"/>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75"/>
      <c r="AM170" s="75"/>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6" customFormat="1" ht="38.25" customHeight="1" x14ac:dyDescent="0.2">
      <c r="A171" s="230" t="s">
        <v>8</v>
      </c>
      <c r="B171" s="231" t="s">
        <v>26</v>
      </c>
      <c r="C171" s="266" t="s">
        <v>27</v>
      </c>
      <c r="D171" s="230" t="s">
        <v>28</v>
      </c>
      <c r="E171" s="230"/>
      <c r="F171" s="230" t="s">
        <v>29</v>
      </c>
      <c r="G171" s="230"/>
      <c r="H171" s="230" t="s">
        <v>30</v>
      </c>
      <c r="I171" s="230"/>
      <c r="J171" s="230" t="s">
        <v>31</v>
      </c>
      <c r="K171" s="230"/>
      <c r="L171" s="230" t="s">
        <v>32</v>
      </c>
      <c r="M171" s="230"/>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75"/>
      <c r="AM171" s="75"/>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6" customFormat="1" ht="76.5" x14ac:dyDescent="0.2">
      <c r="A172" s="230"/>
      <c r="B172" s="231"/>
      <c r="C172" s="266"/>
      <c r="D172" s="41" t="s">
        <v>33</v>
      </c>
      <c r="E172" s="41" t="s">
        <v>34</v>
      </c>
      <c r="F172" s="41" t="s">
        <v>33</v>
      </c>
      <c r="G172" s="41" t="s">
        <v>34</v>
      </c>
      <c r="H172" s="41" t="s">
        <v>33</v>
      </c>
      <c r="I172" s="41" t="s">
        <v>34</v>
      </c>
      <c r="J172" s="41" t="s">
        <v>33</v>
      </c>
      <c r="K172" s="51" t="s">
        <v>34</v>
      </c>
      <c r="L172" s="51" t="s">
        <v>33</v>
      </c>
      <c r="M172" s="41" t="s">
        <v>34</v>
      </c>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75"/>
      <c r="AM172" s="75"/>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6" customFormat="1" x14ac:dyDescent="0.2">
      <c r="A173" s="41">
        <v>1</v>
      </c>
      <c r="B173" s="41">
        <v>2</v>
      </c>
      <c r="C173" s="13">
        <v>3</v>
      </c>
      <c r="D173" s="41">
        <v>4</v>
      </c>
      <c r="E173" s="41">
        <v>5</v>
      </c>
      <c r="F173" s="41">
        <v>6</v>
      </c>
      <c r="G173" s="41">
        <v>7</v>
      </c>
      <c r="H173" s="41">
        <v>8</v>
      </c>
      <c r="I173" s="41">
        <v>9</v>
      </c>
      <c r="J173" s="41">
        <v>10</v>
      </c>
      <c r="K173" s="51">
        <v>11</v>
      </c>
      <c r="L173" s="51">
        <v>12</v>
      </c>
      <c r="M173" s="41">
        <v>13</v>
      </c>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75"/>
      <c r="AM173" s="75"/>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6" customFormat="1" x14ac:dyDescent="0.2">
      <c r="A174" s="41">
        <v>1</v>
      </c>
      <c r="B174" s="42" t="s">
        <v>35</v>
      </c>
      <c r="C174" s="63">
        <v>158.858</v>
      </c>
      <c r="D174" s="16">
        <v>135.256</v>
      </c>
      <c r="E174" s="5">
        <f>D174*100/C174</f>
        <v>85.142706064535616</v>
      </c>
      <c r="F174" s="16">
        <v>30.94</v>
      </c>
      <c r="G174" s="5">
        <f>F174*100/C174</f>
        <v>19.476513615933726</v>
      </c>
      <c r="H174" s="178">
        <v>104.32</v>
      </c>
      <c r="I174" s="5">
        <f t="shared" ref="I174:I199" si="2">H174*100/C174</f>
        <v>65.668710420627221</v>
      </c>
      <c r="J174" s="16">
        <v>15.28</v>
      </c>
      <c r="K174" s="30">
        <f t="shared" ref="K174:K196" si="3">J174*100/C174</f>
        <v>9.6186531367636512</v>
      </c>
      <c r="L174" s="15">
        <v>8.32</v>
      </c>
      <c r="M174" s="5">
        <f t="shared" ref="M174:M191" si="4">L174*100/C174</f>
        <v>5.2373818126880609</v>
      </c>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75"/>
      <c r="AM174" s="75"/>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6" customFormat="1" x14ac:dyDescent="0.2">
      <c r="A175" s="41">
        <v>2</v>
      </c>
      <c r="B175" s="42" t="s">
        <v>36</v>
      </c>
      <c r="C175" s="63">
        <v>189.35599999999999</v>
      </c>
      <c r="D175" s="16">
        <v>180.15</v>
      </c>
      <c r="E175" s="5">
        <f t="shared" ref="E175:E199" si="5">D175*100/C175</f>
        <v>95.138258095861772</v>
      </c>
      <c r="F175" s="16">
        <v>41.381</v>
      </c>
      <c r="G175" s="5">
        <f t="shared" ref="G175:G199" si="6">F175*100/C175</f>
        <v>21.853545702275081</v>
      </c>
      <c r="H175" s="16">
        <v>138.76900000000001</v>
      </c>
      <c r="I175" s="5">
        <f t="shared" si="2"/>
        <v>73.284712393586688</v>
      </c>
      <c r="J175" s="16">
        <v>0.03</v>
      </c>
      <c r="K175" s="30">
        <f t="shared" si="3"/>
        <v>1.5843173704556499E-2</v>
      </c>
      <c r="L175" s="15">
        <v>9.17</v>
      </c>
      <c r="M175" s="5">
        <f t="shared" si="4"/>
        <v>4.8427300956927697</v>
      </c>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75"/>
      <c r="AM175" s="75"/>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6" customFormat="1" x14ac:dyDescent="0.2">
      <c r="A176" s="41">
        <v>3</v>
      </c>
      <c r="B176" s="42" t="s">
        <v>37</v>
      </c>
      <c r="C176" s="63">
        <v>266.69600000000003</v>
      </c>
      <c r="D176" s="16">
        <v>256.45600000000002</v>
      </c>
      <c r="E176" s="5">
        <f t="shared" si="5"/>
        <v>96.160422353541108</v>
      </c>
      <c r="F176" s="16">
        <v>77.92</v>
      </c>
      <c r="G176" s="5">
        <f t="shared" si="6"/>
        <v>29.21678615352311</v>
      </c>
      <c r="H176" s="16">
        <v>178.536</v>
      </c>
      <c r="I176" s="5">
        <f t="shared" si="2"/>
        <v>66.943636200017991</v>
      </c>
      <c r="J176" s="16"/>
      <c r="K176" s="30">
        <f t="shared" si="3"/>
        <v>0</v>
      </c>
      <c r="L176" s="15">
        <v>10.24</v>
      </c>
      <c r="M176" s="5">
        <f t="shared" si="4"/>
        <v>3.8395776464588893</v>
      </c>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75"/>
      <c r="AM176" s="75"/>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6" customFormat="1" x14ac:dyDescent="0.2">
      <c r="A177" s="41">
        <v>4</v>
      </c>
      <c r="B177" s="14" t="s">
        <v>38</v>
      </c>
      <c r="C177" s="63">
        <v>120.821</v>
      </c>
      <c r="D177" s="16">
        <v>113.94499999999999</v>
      </c>
      <c r="E177" s="5">
        <f t="shared" si="5"/>
        <v>94.308936360400921</v>
      </c>
      <c r="F177" s="16">
        <v>35.219000000000001</v>
      </c>
      <c r="G177" s="5">
        <f t="shared" si="6"/>
        <v>29.149733903874328</v>
      </c>
      <c r="H177" s="16">
        <v>78.725999999999999</v>
      </c>
      <c r="I177" s="5">
        <f t="shared" si="2"/>
        <v>65.1592024565266</v>
      </c>
      <c r="J177" s="16"/>
      <c r="K177" s="30">
        <f t="shared" si="3"/>
        <v>0</v>
      </c>
      <c r="L177" s="15">
        <v>6.88</v>
      </c>
      <c r="M177" s="5">
        <f t="shared" si="4"/>
        <v>5.6943743223446255</v>
      </c>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75"/>
      <c r="AM177" s="75"/>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8" customFormat="1" x14ac:dyDescent="0.2">
      <c r="A178" s="41">
        <v>5</v>
      </c>
      <c r="B178" s="14" t="s">
        <v>39</v>
      </c>
      <c r="C178" s="63">
        <v>176.57900000000001</v>
      </c>
      <c r="D178" s="16">
        <v>164.334</v>
      </c>
      <c r="E178" s="5">
        <f t="shared" si="5"/>
        <v>93.065426806132109</v>
      </c>
      <c r="F178" s="16">
        <v>18.48</v>
      </c>
      <c r="G178" s="5">
        <f t="shared" si="6"/>
        <v>10.465570651096677</v>
      </c>
      <c r="H178" s="16">
        <v>145.86000000000001</v>
      </c>
      <c r="I178" s="5">
        <f t="shared" si="2"/>
        <v>82.603254067584487</v>
      </c>
      <c r="J178" s="16"/>
      <c r="K178" s="30">
        <f t="shared" si="3"/>
        <v>0</v>
      </c>
      <c r="L178" s="15">
        <v>12.25</v>
      </c>
      <c r="M178" s="5">
        <f t="shared" si="4"/>
        <v>6.9374047876587817</v>
      </c>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75"/>
      <c r="AM178" s="75"/>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8" customFormat="1" x14ac:dyDescent="0.2">
      <c r="A179" s="41">
        <v>6</v>
      </c>
      <c r="B179" s="14" t="s">
        <v>40</v>
      </c>
      <c r="C179" s="63">
        <v>123.096</v>
      </c>
      <c r="D179" s="16">
        <v>118.185</v>
      </c>
      <c r="E179" s="5">
        <f t="shared" si="5"/>
        <v>96.010430883213104</v>
      </c>
      <c r="F179" s="16">
        <v>26.774999999999999</v>
      </c>
      <c r="G179" s="5">
        <v>21.8</v>
      </c>
      <c r="H179" s="16">
        <v>91.41</v>
      </c>
      <c r="I179" s="5">
        <f t="shared" si="2"/>
        <v>74.259114837200229</v>
      </c>
      <c r="J179" s="16"/>
      <c r="K179" s="30">
        <f t="shared" si="3"/>
        <v>0</v>
      </c>
      <c r="L179" s="15">
        <v>4.91</v>
      </c>
      <c r="M179" s="5">
        <f t="shared" si="4"/>
        <v>3.9887567427048807</v>
      </c>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75"/>
      <c r="AM179" s="75"/>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8" customFormat="1" ht="15" customHeight="1" x14ac:dyDescent="0.2">
      <c r="A180" s="41">
        <v>7</v>
      </c>
      <c r="B180" s="14" t="s">
        <v>41</v>
      </c>
      <c r="C180" s="63">
        <v>291.86099999999999</v>
      </c>
      <c r="D180" s="16">
        <v>268.84100000000001</v>
      </c>
      <c r="E180" s="5">
        <f t="shared" si="5"/>
        <v>92.112683777551652</v>
      </c>
      <c r="F180" s="16">
        <v>66.855000000000004</v>
      </c>
      <c r="G180" s="5">
        <f t="shared" si="6"/>
        <v>22.906452043952431</v>
      </c>
      <c r="H180" s="16">
        <v>201.98599999999999</v>
      </c>
      <c r="I180" s="5">
        <f t="shared" si="2"/>
        <v>69.206231733599211</v>
      </c>
      <c r="J180" s="16">
        <v>9.56</v>
      </c>
      <c r="K180" s="30">
        <f t="shared" si="3"/>
        <v>3.2755318456388487</v>
      </c>
      <c r="L180" s="15">
        <v>13.46</v>
      </c>
      <c r="M180" s="5">
        <f t="shared" si="4"/>
        <v>4.611784376809509</v>
      </c>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75"/>
      <c r="AM180" s="75"/>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8" customFormat="1" x14ac:dyDescent="0.2">
      <c r="A181" s="41">
        <v>8</v>
      </c>
      <c r="B181" s="14" t="s">
        <v>42</v>
      </c>
      <c r="C181" s="63">
        <v>121.24299999999999</v>
      </c>
      <c r="D181" s="16">
        <v>109.047</v>
      </c>
      <c r="E181" s="5">
        <f t="shared" si="5"/>
        <v>89.940862565261497</v>
      </c>
      <c r="F181" s="16">
        <v>25.855</v>
      </c>
      <c r="G181" s="5">
        <f t="shared" si="6"/>
        <v>21.324942470905537</v>
      </c>
      <c r="H181" s="16">
        <v>83.191999999999993</v>
      </c>
      <c r="I181" s="5">
        <f t="shared" si="2"/>
        <v>68.615920094355957</v>
      </c>
      <c r="J181" s="16"/>
      <c r="K181" s="30">
        <f t="shared" si="3"/>
        <v>0</v>
      </c>
      <c r="L181" s="15">
        <v>12.2</v>
      </c>
      <c r="M181" s="5">
        <f t="shared" si="4"/>
        <v>10.062436594277608</v>
      </c>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75"/>
      <c r="AM181" s="75"/>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8" customFormat="1" x14ac:dyDescent="0.2">
      <c r="A182" s="41">
        <v>9</v>
      </c>
      <c r="B182" s="14" t="s">
        <v>43</v>
      </c>
      <c r="C182" s="63">
        <v>147.435</v>
      </c>
      <c r="D182" s="16">
        <v>142.67599999999999</v>
      </c>
      <c r="E182" s="5">
        <f t="shared" si="5"/>
        <v>96.772136873876619</v>
      </c>
      <c r="F182" s="16">
        <v>38.945</v>
      </c>
      <c r="G182" s="5">
        <f t="shared" si="6"/>
        <v>26.415030352358666</v>
      </c>
      <c r="H182" s="16">
        <v>103.73099999999999</v>
      </c>
      <c r="I182" s="5">
        <f t="shared" si="2"/>
        <v>70.357106521517949</v>
      </c>
      <c r="J182" s="16"/>
      <c r="K182" s="30">
        <f t="shared" si="3"/>
        <v>0</v>
      </c>
      <c r="L182" s="15">
        <v>4.76</v>
      </c>
      <c r="M182" s="5">
        <f t="shared" si="4"/>
        <v>3.2285413911215111</v>
      </c>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75"/>
      <c r="AM182" s="75"/>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8" customFormat="1" x14ac:dyDescent="0.2">
      <c r="A183" s="41">
        <v>10</v>
      </c>
      <c r="B183" s="14" t="s">
        <v>44</v>
      </c>
      <c r="C183" s="63">
        <v>123.13800000000001</v>
      </c>
      <c r="D183" s="16">
        <v>118.214</v>
      </c>
      <c r="E183" s="5">
        <f t="shared" si="5"/>
        <v>96.001234387435233</v>
      </c>
      <c r="F183" s="16">
        <v>45.817999999999998</v>
      </c>
      <c r="G183" s="5">
        <f t="shared" si="6"/>
        <v>37.208660202374574</v>
      </c>
      <c r="H183" s="56">
        <v>72.396000000000001</v>
      </c>
      <c r="I183" s="5">
        <f t="shared" si="2"/>
        <v>58.792574185060666</v>
      </c>
      <c r="J183" s="16">
        <v>1.1100000000000001</v>
      </c>
      <c r="K183" s="30">
        <f t="shared" si="3"/>
        <v>0.90142766652048933</v>
      </c>
      <c r="L183" s="15">
        <v>3.81</v>
      </c>
      <c r="M183" s="5">
        <f t="shared" si="4"/>
        <v>3.094089558056814</v>
      </c>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75"/>
      <c r="AM183" s="75"/>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8" customFormat="1" x14ac:dyDescent="0.2">
      <c r="A184" s="41">
        <v>11</v>
      </c>
      <c r="B184" s="14" t="s">
        <v>45</v>
      </c>
      <c r="C184" s="63">
        <v>225.74700000000001</v>
      </c>
      <c r="D184" s="16">
        <v>214.392</v>
      </c>
      <c r="E184" s="5">
        <f t="shared" si="5"/>
        <v>94.970032824356466</v>
      </c>
      <c r="F184" s="16">
        <v>58.33</v>
      </c>
      <c r="G184" s="5">
        <f t="shared" si="6"/>
        <v>25.838660092935896</v>
      </c>
      <c r="H184" s="16">
        <v>156.06</v>
      </c>
      <c r="I184" s="5">
        <f t="shared" si="2"/>
        <v>69.130486783877515</v>
      </c>
      <c r="J184" s="16"/>
      <c r="K184" s="30">
        <f t="shared" si="3"/>
        <v>0</v>
      </c>
      <c r="L184" s="15">
        <v>11.36</v>
      </c>
      <c r="M184" s="5">
        <f t="shared" si="4"/>
        <v>5.0321820445011447</v>
      </c>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75"/>
      <c r="AM184" s="75"/>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9" customFormat="1" x14ac:dyDescent="0.2">
      <c r="A185" s="41">
        <v>12</v>
      </c>
      <c r="B185" s="14" t="s">
        <v>46</v>
      </c>
      <c r="C185" s="63">
        <v>175.25200000000001</v>
      </c>
      <c r="D185" s="16">
        <v>151.471</v>
      </c>
      <c r="E185" s="5">
        <f t="shared" si="5"/>
        <v>86.430397370643419</v>
      </c>
      <c r="F185" s="16">
        <v>79.75</v>
      </c>
      <c r="G185" s="5">
        <f t="shared" si="6"/>
        <v>45.505900075320106</v>
      </c>
      <c r="H185" s="16">
        <v>71.72</v>
      </c>
      <c r="I185" s="5">
        <f t="shared" si="2"/>
        <v>40.923926688425809</v>
      </c>
      <c r="J185" s="16">
        <v>1.22</v>
      </c>
      <c r="K185" s="30">
        <f t="shared" si="3"/>
        <v>0.69614041494533585</v>
      </c>
      <c r="L185" s="15">
        <v>22.56</v>
      </c>
      <c r="M185" s="5">
        <f t="shared" si="4"/>
        <v>12.872891607513751</v>
      </c>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75"/>
      <c r="AM185" s="75"/>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8" customFormat="1" x14ac:dyDescent="0.2">
      <c r="A186" s="41">
        <v>13</v>
      </c>
      <c r="B186" s="14" t="s">
        <v>47</v>
      </c>
      <c r="C186" s="63">
        <v>107.944</v>
      </c>
      <c r="D186" s="16">
        <v>106.78100000000001</v>
      </c>
      <c r="E186" s="5">
        <f t="shared" si="5"/>
        <v>98.922589490847102</v>
      </c>
      <c r="F186" s="16">
        <v>36.048999999999999</v>
      </c>
      <c r="G186" s="5">
        <f t="shared" si="6"/>
        <v>33.396020158600756</v>
      </c>
      <c r="H186" s="16">
        <v>70.731999999999999</v>
      </c>
      <c r="I186" s="5">
        <f t="shared" si="2"/>
        <v>65.526569332246353</v>
      </c>
      <c r="J186" s="16"/>
      <c r="K186" s="30">
        <f t="shared" si="3"/>
        <v>0</v>
      </c>
      <c r="L186" s="15">
        <v>1.1599999999999999</v>
      </c>
      <c r="M186" s="5">
        <f t="shared" si="4"/>
        <v>1.0746312902986732</v>
      </c>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75"/>
      <c r="AM186" s="75"/>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8" customFormat="1" x14ac:dyDescent="0.2">
      <c r="A187" s="41">
        <v>14</v>
      </c>
      <c r="B187" s="14" t="s">
        <v>48</v>
      </c>
      <c r="C187" s="63">
        <v>150.863</v>
      </c>
      <c r="D187" s="16">
        <v>133.005</v>
      </c>
      <c r="E187" s="5">
        <f t="shared" si="5"/>
        <v>88.16277019547536</v>
      </c>
      <c r="F187" s="16">
        <v>29.542000000000002</v>
      </c>
      <c r="G187" s="5">
        <f t="shared" si="6"/>
        <v>19.582004865341403</v>
      </c>
      <c r="H187" s="16">
        <v>103.46299999999999</v>
      </c>
      <c r="I187" s="5">
        <f t="shared" si="2"/>
        <v>68.580765330133957</v>
      </c>
      <c r="J187" s="16">
        <v>11.1</v>
      </c>
      <c r="K187" s="30">
        <f t="shared" si="3"/>
        <v>7.3576688783863506</v>
      </c>
      <c r="L187" s="15">
        <v>6.76</v>
      </c>
      <c r="M187" s="5">
        <f t="shared" si="4"/>
        <v>4.4808866322424983</v>
      </c>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75"/>
      <c r="AM187" s="75"/>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9" customFormat="1" x14ac:dyDescent="0.2">
      <c r="A188" s="41">
        <v>15</v>
      </c>
      <c r="B188" s="14" t="s">
        <v>49</v>
      </c>
      <c r="C188" s="63">
        <v>59.988999999999997</v>
      </c>
      <c r="D188" s="16">
        <v>43.802999999999997</v>
      </c>
      <c r="E188" s="5">
        <f t="shared" si="5"/>
        <v>73.018386704229101</v>
      </c>
      <c r="F188" s="16">
        <v>3.24</v>
      </c>
      <c r="G188" s="5">
        <f t="shared" si="6"/>
        <v>5.400990181533281</v>
      </c>
      <c r="H188" s="16">
        <v>40.56</v>
      </c>
      <c r="I188" s="5">
        <f t="shared" si="2"/>
        <v>67.612395605861082</v>
      </c>
      <c r="J188" s="16">
        <v>13.01</v>
      </c>
      <c r="K188" s="30">
        <f t="shared" si="3"/>
        <v>21.687309340045676</v>
      </c>
      <c r="L188" s="15">
        <v>3.18</v>
      </c>
      <c r="M188" s="5">
        <f t="shared" si="4"/>
        <v>5.3009718448382204</v>
      </c>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75"/>
      <c r="AM188" s="75"/>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8" customFormat="1" x14ac:dyDescent="0.2">
      <c r="A189" s="41">
        <v>16</v>
      </c>
      <c r="B189" s="14" t="s">
        <v>50</v>
      </c>
      <c r="C189" s="63">
        <v>16.242999999999999</v>
      </c>
      <c r="D189" s="16">
        <v>13.978</v>
      </c>
      <c r="E189" s="5">
        <f t="shared" si="5"/>
        <v>86.055531613618186</v>
      </c>
      <c r="F189" s="16">
        <v>0</v>
      </c>
      <c r="G189" s="5">
        <f t="shared" si="6"/>
        <v>0</v>
      </c>
      <c r="H189" s="16">
        <v>13.978</v>
      </c>
      <c r="I189" s="5">
        <f t="shared" si="2"/>
        <v>86.055531613618186</v>
      </c>
      <c r="J189" s="16"/>
      <c r="K189" s="30">
        <f t="shared" si="3"/>
        <v>0</v>
      </c>
      <c r="L189" s="15">
        <v>2.27</v>
      </c>
      <c r="M189" s="5">
        <f t="shared" si="4"/>
        <v>13.975250877300992</v>
      </c>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75"/>
      <c r="AM189" s="75"/>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9" customFormat="1" x14ac:dyDescent="0.2">
      <c r="A190" s="41">
        <v>17</v>
      </c>
      <c r="B190" s="14" t="s">
        <v>51</v>
      </c>
      <c r="C190" s="63">
        <v>2.5920000000000001</v>
      </c>
      <c r="D190" s="16">
        <v>0</v>
      </c>
      <c r="E190" s="5">
        <f t="shared" si="5"/>
        <v>0</v>
      </c>
      <c r="F190" s="16">
        <v>0</v>
      </c>
      <c r="G190" s="5">
        <f t="shared" si="6"/>
        <v>0</v>
      </c>
      <c r="H190" s="16">
        <v>0</v>
      </c>
      <c r="I190" s="5">
        <f t="shared" si="2"/>
        <v>0</v>
      </c>
      <c r="J190" s="16"/>
      <c r="K190" s="30">
        <f t="shared" si="3"/>
        <v>0</v>
      </c>
      <c r="L190" s="15">
        <v>2.59</v>
      </c>
      <c r="M190" s="5">
        <f t="shared" si="4"/>
        <v>99.922839506172835</v>
      </c>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75"/>
      <c r="AM190" s="75"/>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8" customFormat="1" x14ac:dyDescent="0.2">
      <c r="A191" s="41">
        <v>18</v>
      </c>
      <c r="B191" s="14" t="s">
        <v>52</v>
      </c>
      <c r="C191" s="63">
        <v>6.5460000000000003</v>
      </c>
      <c r="D191" s="16">
        <v>0</v>
      </c>
      <c r="E191" s="5">
        <f t="shared" si="5"/>
        <v>0</v>
      </c>
      <c r="F191" s="16">
        <v>0</v>
      </c>
      <c r="G191" s="5">
        <f t="shared" si="6"/>
        <v>0</v>
      </c>
      <c r="H191" s="16">
        <v>0</v>
      </c>
      <c r="I191" s="5">
        <f t="shared" si="2"/>
        <v>0</v>
      </c>
      <c r="J191" s="16">
        <v>3.0000000000000001E-3</v>
      </c>
      <c r="K191" s="30">
        <f t="shared" si="3"/>
        <v>4.5829514207149404E-2</v>
      </c>
      <c r="L191" s="15">
        <v>6.54</v>
      </c>
      <c r="M191" s="5">
        <f t="shared" si="4"/>
        <v>99.908340971585702</v>
      </c>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75"/>
      <c r="AM191" s="75"/>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9" customFormat="1" x14ac:dyDescent="0.2">
      <c r="A192" s="41">
        <v>19</v>
      </c>
      <c r="B192" s="14" t="s">
        <v>53</v>
      </c>
      <c r="C192" s="63">
        <v>10.763</v>
      </c>
      <c r="D192" s="16">
        <v>0</v>
      </c>
      <c r="E192" s="5">
        <f t="shared" si="5"/>
        <v>0</v>
      </c>
      <c r="F192" s="16">
        <v>0</v>
      </c>
      <c r="G192" s="5">
        <f t="shared" si="6"/>
        <v>0</v>
      </c>
      <c r="H192" s="16">
        <v>0</v>
      </c>
      <c r="I192" s="5">
        <f t="shared" si="2"/>
        <v>0</v>
      </c>
      <c r="J192" s="16"/>
      <c r="K192" s="30">
        <f t="shared" si="3"/>
        <v>0</v>
      </c>
      <c r="L192" s="15">
        <v>10.76</v>
      </c>
      <c r="M192" s="5">
        <f>L192*100/C192</f>
        <v>99.97212673046549</v>
      </c>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75"/>
      <c r="AM192" s="75"/>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9" customFormat="1" x14ac:dyDescent="0.2">
      <c r="A193" s="41">
        <v>20</v>
      </c>
      <c r="B193" s="14" t="s">
        <v>54</v>
      </c>
      <c r="C193" s="63">
        <v>2.242</v>
      </c>
      <c r="D193" s="16">
        <v>0</v>
      </c>
      <c r="E193" s="5">
        <f t="shared" si="5"/>
        <v>0</v>
      </c>
      <c r="F193" s="16">
        <v>0</v>
      </c>
      <c r="G193" s="5">
        <f t="shared" si="6"/>
        <v>0</v>
      </c>
      <c r="H193" s="16">
        <v>0</v>
      </c>
      <c r="I193" s="5">
        <f t="shared" si="2"/>
        <v>0</v>
      </c>
      <c r="J193" s="16"/>
      <c r="K193" s="30">
        <f t="shared" si="3"/>
        <v>0</v>
      </c>
      <c r="L193" s="15">
        <v>2.2400000000000002</v>
      </c>
      <c r="M193" s="5">
        <f t="shared" ref="M193:M199" si="7">L193*100/C193</f>
        <v>99.91079393398752</v>
      </c>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75"/>
      <c r="AM193" s="75"/>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10" customFormat="1" x14ac:dyDescent="0.2">
      <c r="A194" s="41">
        <v>21</v>
      </c>
      <c r="B194" s="14" t="s">
        <v>55</v>
      </c>
      <c r="C194" s="63">
        <v>2.859</v>
      </c>
      <c r="D194" s="16">
        <v>0</v>
      </c>
      <c r="E194" s="5">
        <f t="shared" si="5"/>
        <v>0</v>
      </c>
      <c r="F194" s="16">
        <v>0</v>
      </c>
      <c r="G194" s="5">
        <f t="shared" si="6"/>
        <v>0</v>
      </c>
      <c r="H194" s="16">
        <v>0</v>
      </c>
      <c r="I194" s="5">
        <f t="shared" si="2"/>
        <v>0</v>
      </c>
      <c r="J194" s="16">
        <v>3.1E-2</v>
      </c>
      <c r="K194" s="30">
        <f t="shared" si="3"/>
        <v>1.0842952081147255</v>
      </c>
      <c r="L194" s="15">
        <v>2.83</v>
      </c>
      <c r="M194" s="5">
        <f t="shared" si="7"/>
        <v>98.985659321441062</v>
      </c>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75"/>
      <c r="AM194" s="75"/>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10" customFormat="1" x14ac:dyDescent="0.2">
      <c r="A195" s="41">
        <v>22</v>
      </c>
      <c r="B195" s="14" t="s">
        <v>56</v>
      </c>
      <c r="C195" s="63">
        <v>10.741</v>
      </c>
      <c r="D195" s="16">
        <v>0</v>
      </c>
      <c r="E195" s="5">
        <f t="shared" si="5"/>
        <v>0</v>
      </c>
      <c r="F195" s="16">
        <v>0</v>
      </c>
      <c r="G195" s="5">
        <f>F195*100/C195</f>
        <v>0</v>
      </c>
      <c r="H195" s="16">
        <v>0</v>
      </c>
      <c r="I195" s="5">
        <f t="shared" si="2"/>
        <v>0</v>
      </c>
      <c r="J195" s="16">
        <v>0.09</v>
      </c>
      <c r="K195" s="30">
        <f t="shared" si="3"/>
        <v>0.83791080904943671</v>
      </c>
      <c r="L195" s="15">
        <v>10.65</v>
      </c>
      <c r="M195" s="5">
        <f t="shared" si="7"/>
        <v>99.152779070850016</v>
      </c>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75"/>
      <c r="AM195" s="75"/>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10" customFormat="1" x14ac:dyDescent="0.2">
      <c r="A196" s="41">
        <v>23</v>
      </c>
      <c r="B196" s="14" t="s">
        <v>57</v>
      </c>
      <c r="C196" s="63">
        <v>53.944000000000003</v>
      </c>
      <c r="D196" s="16">
        <v>50.78</v>
      </c>
      <c r="E196" s="5">
        <f t="shared" si="5"/>
        <v>94.134658164021943</v>
      </c>
      <c r="F196" s="16">
        <v>22.693000000000001</v>
      </c>
      <c r="G196" s="5">
        <f t="shared" si="6"/>
        <v>42.067699836867867</v>
      </c>
      <c r="H196" s="16">
        <v>28.087</v>
      </c>
      <c r="I196" s="5">
        <f t="shared" si="2"/>
        <v>52.066958327154083</v>
      </c>
      <c r="J196" s="16">
        <v>0.08</v>
      </c>
      <c r="K196" s="30">
        <f t="shared" si="3"/>
        <v>0.14830194275545008</v>
      </c>
      <c r="L196" s="15">
        <v>3.09</v>
      </c>
      <c r="M196" s="5">
        <f t="shared" si="7"/>
        <v>5.7281625389292596</v>
      </c>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75"/>
      <c r="AM196" s="75"/>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11" customFormat="1" x14ac:dyDescent="0.2">
      <c r="A197" s="41">
        <v>24</v>
      </c>
      <c r="B197" s="14" t="s">
        <v>58</v>
      </c>
      <c r="C197" s="63">
        <v>35.042000000000002</v>
      </c>
      <c r="D197" s="16">
        <v>24.954000000000001</v>
      </c>
      <c r="E197" s="5">
        <f t="shared" si="5"/>
        <v>71.211688830546194</v>
      </c>
      <c r="F197" s="16">
        <v>2.4940000000000002</v>
      </c>
      <c r="G197" s="5">
        <f t="shared" si="6"/>
        <v>7.1171736773015244</v>
      </c>
      <c r="H197" s="16">
        <v>22.46</v>
      </c>
      <c r="I197" s="5">
        <f t="shared" si="2"/>
        <v>64.094515153244672</v>
      </c>
      <c r="J197" s="16">
        <v>2.0699999999999998</v>
      </c>
      <c r="K197" s="30">
        <f>J197*100/C197</f>
        <v>5.9071970777923628</v>
      </c>
      <c r="L197" s="15">
        <v>8.02</v>
      </c>
      <c r="M197" s="5">
        <f t="shared" si="7"/>
        <v>22.88682152845157</v>
      </c>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75"/>
      <c r="AM197" s="75"/>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11" customFormat="1" x14ac:dyDescent="0.2">
      <c r="A198" s="41">
        <v>19</v>
      </c>
      <c r="B198" s="14" t="s">
        <v>59</v>
      </c>
      <c r="C198" s="63">
        <v>28.29</v>
      </c>
      <c r="D198" s="16">
        <v>2.153</v>
      </c>
      <c r="E198" s="5">
        <f t="shared" si="5"/>
        <v>7.6104630611523509</v>
      </c>
      <c r="F198" s="16">
        <v>0</v>
      </c>
      <c r="G198" s="5">
        <f t="shared" si="6"/>
        <v>0</v>
      </c>
      <c r="H198" s="16">
        <v>2.153</v>
      </c>
      <c r="I198" s="5">
        <f t="shared" si="2"/>
        <v>7.6104630611523509</v>
      </c>
      <c r="J198" s="16">
        <v>20.54</v>
      </c>
      <c r="K198" s="30">
        <f>J198*100/C198</f>
        <v>72.605160834217045</v>
      </c>
      <c r="L198" s="15">
        <v>5.6</v>
      </c>
      <c r="M198" s="5">
        <f t="shared" si="7"/>
        <v>19.794980558501237</v>
      </c>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75"/>
      <c r="AM198" s="75"/>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11" customFormat="1" ht="27" customHeight="1" x14ac:dyDescent="0.2">
      <c r="A199" s="230" t="s">
        <v>394</v>
      </c>
      <c r="B199" s="230"/>
      <c r="C199" s="64">
        <f>SUM(C174:C198)</f>
        <v>2608.14</v>
      </c>
      <c r="D199" s="64">
        <f t="shared" ref="D199:J199" si="8">SUM(D174:D198)</f>
        <v>2348.4210000000003</v>
      </c>
      <c r="E199" s="76">
        <f t="shared" si="5"/>
        <v>90.04198394257979</v>
      </c>
      <c r="F199" s="64">
        <f>SUM(F174:F198)</f>
        <v>640.28600000000006</v>
      </c>
      <c r="G199" s="76">
        <f t="shared" si="6"/>
        <v>24.549525715644101</v>
      </c>
      <c r="H199" s="65">
        <f>SUM(H174:H198)</f>
        <v>1708.1389999999999</v>
      </c>
      <c r="I199" s="76">
        <f t="shared" si="2"/>
        <v>65.492611592935958</v>
      </c>
      <c r="J199" s="64">
        <f t="shared" si="8"/>
        <v>74.123999999999995</v>
      </c>
      <c r="K199" s="15">
        <f>J199*100/C199</f>
        <v>2.8420253513998484</v>
      </c>
      <c r="L199" s="64">
        <v>185.60599999999999</v>
      </c>
      <c r="M199" s="76">
        <f t="shared" si="7"/>
        <v>7.1164124625211835</v>
      </c>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75"/>
      <c r="AM199" s="75"/>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11" customFormat="1" x14ac:dyDescent="0.2">
      <c r="A200" s="41">
        <v>20</v>
      </c>
      <c r="B200" s="14" t="s">
        <v>367</v>
      </c>
      <c r="C200" s="63">
        <v>0.309</v>
      </c>
      <c r="D200" s="16">
        <v>0.309</v>
      </c>
      <c r="E200" s="70"/>
      <c r="F200" s="16">
        <v>0.309</v>
      </c>
      <c r="G200" s="76"/>
      <c r="H200" s="16"/>
      <c r="I200" s="95"/>
      <c r="J200" s="177"/>
      <c r="K200" s="30"/>
      <c r="L200" s="15"/>
      <c r="M200" s="5"/>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75"/>
      <c r="AM200" s="75"/>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11" customFormat="1" ht="15" customHeight="1" x14ac:dyDescent="0.2">
      <c r="A201" s="221" t="s">
        <v>60</v>
      </c>
      <c r="B201" s="221"/>
      <c r="C201" s="55">
        <f>SUM(C199:C200)</f>
        <v>2608.4490000000001</v>
      </c>
      <c r="D201" s="62">
        <f>SUM(D199:D200)</f>
        <v>2348.7300000000005</v>
      </c>
      <c r="E201" s="70">
        <f>D201*100/C201</f>
        <v>90.043163581116616</v>
      </c>
      <c r="F201" s="62">
        <f>SUM(F199:F200)</f>
        <v>640.59500000000003</v>
      </c>
      <c r="G201" s="76">
        <v>25.43</v>
      </c>
      <c r="H201" s="16">
        <f>SUM(H199:H200)</f>
        <v>1708.1389999999999</v>
      </c>
      <c r="I201" s="76">
        <v>65.2</v>
      </c>
      <c r="J201" s="177">
        <f>SUM(J174:J198)</f>
        <v>74.123999999999995</v>
      </c>
      <c r="K201" s="15">
        <f>J201*100/C201</f>
        <v>2.8416886816648512</v>
      </c>
      <c r="L201" s="15">
        <f>SUM(L199:L200)</f>
        <v>185.60599999999999</v>
      </c>
      <c r="M201" s="122">
        <f>L201*100/C201</f>
        <v>7.1155694437575736</v>
      </c>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75"/>
      <c r="AM201" s="75"/>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s="11" customFormat="1" x14ac:dyDescent="0.2">
      <c r="A202" s="41"/>
      <c r="B202" s="42"/>
      <c r="C202" s="55"/>
      <c r="D202" s="55"/>
      <c r="E202" s="5"/>
      <c r="F202" s="55"/>
      <c r="G202" s="5"/>
      <c r="H202" s="55"/>
      <c r="I202" s="5"/>
      <c r="J202" s="55"/>
      <c r="K202" s="30"/>
      <c r="L202" s="15"/>
      <c r="M202" s="5"/>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75"/>
      <c r="AM202" s="75"/>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11" customFormat="1" x14ac:dyDescent="0.2">
      <c r="A203" s="267" t="s">
        <v>111</v>
      </c>
      <c r="B203" s="267"/>
      <c r="C203" s="267"/>
      <c r="D203" s="267"/>
      <c r="E203" s="267"/>
      <c r="F203" s="267"/>
      <c r="G203" s="267"/>
      <c r="H203" s="267"/>
      <c r="I203" s="267"/>
      <c r="J203" s="267"/>
      <c r="K203" s="267"/>
      <c r="L203" s="267"/>
      <c r="M203" s="267"/>
      <c r="N203" s="267"/>
      <c r="O203" s="267"/>
      <c r="P203" s="267"/>
      <c r="Q203" s="267"/>
      <c r="R203" s="267"/>
      <c r="S203" s="267"/>
      <c r="T203" s="50"/>
      <c r="U203" s="50"/>
      <c r="V203" s="50"/>
      <c r="W203" s="50"/>
      <c r="X203" s="50"/>
      <c r="Y203" s="50"/>
      <c r="Z203" s="50"/>
      <c r="AA203" s="50"/>
      <c r="AB203" s="50"/>
      <c r="AC203" s="50"/>
      <c r="AD203" s="6"/>
      <c r="AE203" s="6"/>
      <c r="AF203" s="6"/>
      <c r="AG203" s="6"/>
      <c r="AH203" s="6"/>
      <c r="AI203" s="6"/>
      <c r="AJ203" s="6"/>
      <c r="AK203" s="6"/>
      <c r="AL203" s="79"/>
      <c r="AM203" s="79"/>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10" customFormat="1" ht="34.5" customHeight="1" x14ac:dyDescent="0.2">
      <c r="A204" s="263" t="s">
        <v>591</v>
      </c>
      <c r="B204" s="263"/>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3"/>
      <c r="AL204" s="7"/>
      <c r="AM204" s="7"/>
    </row>
    <row r="205" spans="1:256" s="97" customFormat="1" x14ac:dyDescent="0.2">
      <c r="A205" s="264" t="s">
        <v>7</v>
      </c>
      <c r="B205" s="265"/>
      <c r="C205" s="265"/>
      <c r="D205" s="265"/>
      <c r="E205" s="265"/>
      <c r="F205" s="265"/>
      <c r="G205" s="265"/>
      <c r="H205" s="265"/>
      <c r="I205" s="265"/>
      <c r="J205" s="265"/>
      <c r="K205" s="265"/>
      <c r="L205" s="265"/>
      <c r="M205" s="265"/>
      <c r="N205" s="265"/>
      <c r="O205" s="265"/>
      <c r="P205" s="265"/>
      <c r="Q205" s="265"/>
      <c r="U205" s="98"/>
    </row>
    <row r="206" spans="1:256" s="97" customFormat="1" x14ac:dyDescent="0.2">
      <c r="A206" s="264" t="s">
        <v>299</v>
      </c>
      <c r="B206" s="265"/>
      <c r="C206" s="265"/>
      <c r="D206" s="265"/>
      <c r="E206" s="265"/>
      <c r="F206" s="265"/>
      <c r="G206" s="265"/>
      <c r="H206" s="265"/>
      <c r="I206" s="265"/>
      <c r="J206" s="265"/>
      <c r="K206" s="265"/>
      <c r="L206" s="265"/>
      <c r="M206" s="265"/>
      <c r="N206" s="265"/>
      <c r="O206" s="265"/>
      <c r="P206" s="265"/>
      <c r="Q206" s="265"/>
      <c r="U206" s="98"/>
    </row>
    <row r="207" spans="1:256" s="10" customFormat="1" ht="122.25" customHeight="1" x14ac:dyDescent="0.2">
      <c r="A207" s="248" t="s">
        <v>8</v>
      </c>
      <c r="B207" s="249" t="s">
        <v>511</v>
      </c>
      <c r="C207" s="250" t="s">
        <v>61</v>
      </c>
      <c r="D207" s="248" t="s">
        <v>62</v>
      </c>
      <c r="E207" s="248" t="s">
        <v>512</v>
      </c>
      <c r="F207" s="248" t="s">
        <v>513</v>
      </c>
      <c r="G207" s="248"/>
      <c r="H207" s="248"/>
      <c r="I207" s="248"/>
      <c r="J207" s="248"/>
      <c r="K207" s="248" t="s">
        <v>514</v>
      </c>
      <c r="L207" s="248"/>
      <c r="M207" s="248"/>
      <c r="N207" s="248"/>
      <c r="O207" s="248"/>
      <c r="P207" s="248" t="s">
        <v>515</v>
      </c>
      <c r="Q207" s="274"/>
      <c r="R207" s="274"/>
      <c r="S207" s="274"/>
      <c r="T207" s="274"/>
      <c r="U207" s="124" t="s">
        <v>516</v>
      </c>
      <c r="V207" s="248" t="s">
        <v>517</v>
      </c>
      <c r="W207" s="248"/>
      <c r="X207" s="248" t="s">
        <v>518</v>
      </c>
      <c r="Y207" s="248"/>
      <c r="Z207" s="248"/>
      <c r="AA207" s="248"/>
      <c r="AB207" s="248"/>
      <c r="AC207" s="248"/>
    </row>
    <row r="208" spans="1:256" s="10" customFormat="1" x14ac:dyDescent="0.2">
      <c r="A208" s="248"/>
      <c r="B208" s="249"/>
      <c r="C208" s="250"/>
      <c r="D208" s="248"/>
      <c r="E208" s="248"/>
      <c r="F208" s="248" t="s">
        <v>519</v>
      </c>
      <c r="G208" s="248" t="s">
        <v>63</v>
      </c>
      <c r="H208" s="248" t="s">
        <v>520</v>
      </c>
      <c r="I208" s="248" t="s">
        <v>521</v>
      </c>
      <c r="J208" s="248" t="s">
        <v>522</v>
      </c>
      <c r="K208" s="248" t="s">
        <v>519</v>
      </c>
      <c r="L208" s="248" t="s">
        <v>523</v>
      </c>
      <c r="M208" s="248" t="s">
        <v>520</v>
      </c>
      <c r="N208" s="248" t="s">
        <v>524</v>
      </c>
      <c r="O208" s="248" t="s">
        <v>525</v>
      </c>
      <c r="P208" s="248" t="s">
        <v>519</v>
      </c>
      <c r="Q208" s="248" t="s">
        <v>523</v>
      </c>
      <c r="R208" s="248" t="s">
        <v>520</v>
      </c>
      <c r="S208" s="248" t="s">
        <v>524</v>
      </c>
      <c r="T208" s="248" t="s">
        <v>525</v>
      </c>
      <c r="U208" s="275"/>
      <c r="V208" s="248" t="s">
        <v>526</v>
      </c>
      <c r="W208" s="248" t="s">
        <v>527</v>
      </c>
      <c r="X208" s="248" t="s">
        <v>64</v>
      </c>
      <c r="Y208" s="248" t="s">
        <v>11</v>
      </c>
      <c r="Z208" s="248"/>
      <c r="AA208" s="248"/>
      <c r="AB208" s="248"/>
      <c r="AC208" s="248"/>
    </row>
    <row r="209" spans="1:29" s="10" customFormat="1" x14ac:dyDescent="0.2">
      <c r="A209" s="248"/>
      <c r="B209" s="249"/>
      <c r="C209" s="250"/>
      <c r="D209" s="248"/>
      <c r="E209" s="248"/>
      <c r="F209" s="248"/>
      <c r="G209" s="248"/>
      <c r="H209" s="248"/>
      <c r="I209" s="248"/>
      <c r="J209" s="248"/>
      <c r="K209" s="248"/>
      <c r="L209" s="248"/>
      <c r="M209" s="248"/>
      <c r="N209" s="248"/>
      <c r="O209" s="248"/>
      <c r="P209" s="248"/>
      <c r="Q209" s="248"/>
      <c r="R209" s="248"/>
      <c r="S209" s="248"/>
      <c r="T209" s="248"/>
      <c r="U209" s="275"/>
      <c r="V209" s="248"/>
      <c r="W209" s="248"/>
      <c r="X209" s="248"/>
      <c r="Y209" s="248" t="s">
        <v>528</v>
      </c>
      <c r="Z209" s="248" t="s">
        <v>529</v>
      </c>
      <c r="AA209" s="248" t="s">
        <v>530</v>
      </c>
      <c r="AB209" s="248" t="s">
        <v>531</v>
      </c>
      <c r="AC209" s="248" t="s">
        <v>532</v>
      </c>
    </row>
    <row r="210" spans="1:29" s="10" customFormat="1" ht="53.25" customHeight="1" x14ac:dyDescent="0.2">
      <c r="A210" s="248"/>
      <c r="B210" s="249"/>
      <c r="C210" s="250"/>
      <c r="D210" s="248"/>
      <c r="E210" s="248"/>
      <c r="F210" s="248"/>
      <c r="G210" s="248"/>
      <c r="H210" s="248"/>
      <c r="I210" s="248"/>
      <c r="J210" s="248"/>
      <c r="K210" s="248"/>
      <c r="L210" s="248"/>
      <c r="M210" s="248"/>
      <c r="N210" s="248"/>
      <c r="O210" s="248"/>
      <c r="P210" s="248"/>
      <c r="Q210" s="248"/>
      <c r="R210" s="248"/>
      <c r="S210" s="248"/>
      <c r="T210" s="248"/>
      <c r="U210" s="275"/>
      <c r="V210" s="248"/>
      <c r="W210" s="248"/>
      <c r="X210" s="248"/>
      <c r="Y210" s="248"/>
      <c r="Z210" s="248"/>
      <c r="AA210" s="248"/>
      <c r="AB210" s="248"/>
      <c r="AC210" s="248"/>
    </row>
    <row r="211" spans="1:29" s="128" customFormat="1" ht="33.75" customHeight="1" x14ac:dyDescent="0.2">
      <c r="A211" s="125">
        <v>1</v>
      </c>
      <c r="B211" s="126">
        <v>2</v>
      </c>
      <c r="C211" s="125">
        <v>3</v>
      </c>
      <c r="D211" s="125">
        <v>4</v>
      </c>
      <c r="E211" s="125">
        <v>5</v>
      </c>
      <c r="F211" s="125">
        <v>6</v>
      </c>
      <c r="G211" s="125">
        <v>7</v>
      </c>
      <c r="H211" s="125">
        <v>8</v>
      </c>
      <c r="I211" s="125">
        <v>9</v>
      </c>
      <c r="J211" s="125">
        <v>10</v>
      </c>
      <c r="K211" s="125">
        <v>11</v>
      </c>
      <c r="L211" s="125">
        <v>12</v>
      </c>
      <c r="M211" s="125">
        <v>13</v>
      </c>
      <c r="N211" s="125">
        <v>14</v>
      </c>
      <c r="O211" s="125">
        <v>15</v>
      </c>
      <c r="P211" s="125">
        <v>16</v>
      </c>
      <c r="Q211" s="125">
        <v>17</v>
      </c>
      <c r="R211" s="125">
        <v>18</v>
      </c>
      <c r="S211" s="125">
        <v>19</v>
      </c>
      <c r="T211" s="125">
        <v>20</v>
      </c>
      <c r="U211" s="127">
        <v>21</v>
      </c>
      <c r="V211" s="125">
        <v>22</v>
      </c>
      <c r="W211" s="125">
        <v>23</v>
      </c>
      <c r="X211" s="125">
        <v>24</v>
      </c>
      <c r="Y211" s="125">
        <v>25</v>
      </c>
      <c r="Z211" s="125">
        <v>26</v>
      </c>
      <c r="AA211" s="125">
        <v>27</v>
      </c>
      <c r="AB211" s="125">
        <v>28</v>
      </c>
      <c r="AC211" s="125">
        <v>29</v>
      </c>
    </row>
    <row r="212" spans="1:29" s="9" customFormat="1" ht="123.75" customHeight="1" x14ac:dyDescent="0.25">
      <c r="A212" s="129">
        <v>1</v>
      </c>
      <c r="B212" s="130" t="s">
        <v>65</v>
      </c>
      <c r="C212" s="129" t="s">
        <v>66</v>
      </c>
      <c r="D212" s="129" t="s">
        <v>483</v>
      </c>
      <c r="E212" s="129" t="s">
        <v>67</v>
      </c>
      <c r="F212" s="129"/>
      <c r="G212" s="129"/>
      <c r="H212" s="129"/>
      <c r="I212" s="129"/>
      <c r="J212" s="129"/>
      <c r="K212" s="129"/>
      <c r="L212" s="129"/>
      <c r="M212" s="129"/>
      <c r="N212" s="129"/>
      <c r="O212" s="129"/>
      <c r="P212" s="129">
        <v>34</v>
      </c>
      <c r="Q212" s="131">
        <v>42667</v>
      </c>
      <c r="R212" s="131">
        <v>51114</v>
      </c>
      <c r="S212" s="131"/>
      <c r="T212" s="129"/>
      <c r="U212" s="132">
        <v>5.423</v>
      </c>
      <c r="V212" s="129">
        <v>2017</v>
      </c>
      <c r="W212" s="129">
        <v>100</v>
      </c>
      <c r="X212" s="129">
        <v>5</v>
      </c>
      <c r="Y212" s="129"/>
      <c r="Z212" s="129">
        <v>2</v>
      </c>
      <c r="AA212" s="129">
        <v>3</v>
      </c>
      <c r="AB212" s="129"/>
      <c r="AC212" s="129">
        <v>3</v>
      </c>
    </row>
    <row r="213" spans="1:29" s="9" customFormat="1" ht="23.25" customHeight="1" x14ac:dyDescent="0.25">
      <c r="A213" s="247">
        <v>2</v>
      </c>
      <c r="B213" s="251" t="s">
        <v>69</v>
      </c>
      <c r="C213" s="276" t="s">
        <v>68</v>
      </c>
      <c r="D213" s="276" t="s">
        <v>368</v>
      </c>
      <c r="E213" s="276" t="s">
        <v>70</v>
      </c>
      <c r="F213" s="247"/>
      <c r="G213" s="247"/>
      <c r="H213" s="247"/>
      <c r="I213" s="247"/>
      <c r="J213" s="247"/>
      <c r="K213" s="247"/>
      <c r="L213" s="247"/>
      <c r="M213" s="247"/>
      <c r="N213" s="247"/>
      <c r="O213" s="247"/>
      <c r="P213" s="247">
        <v>36</v>
      </c>
      <c r="Q213" s="277">
        <v>42710</v>
      </c>
      <c r="R213" s="277">
        <v>47925</v>
      </c>
      <c r="S213" s="277"/>
      <c r="T213" s="277"/>
      <c r="U213" s="278">
        <v>13.978</v>
      </c>
      <c r="V213" s="247">
        <v>2016</v>
      </c>
      <c r="W213" s="247">
        <v>100</v>
      </c>
      <c r="X213" s="247">
        <v>1</v>
      </c>
      <c r="Y213" s="247"/>
      <c r="Z213" s="247">
        <v>1</v>
      </c>
      <c r="AA213" s="247">
        <v>1</v>
      </c>
      <c r="AB213" s="247"/>
      <c r="AC213" s="247"/>
    </row>
    <row r="214" spans="1:29" s="9" customFormat="1" ht="93" customHeight="1" x14ac:dyDescent="0.25">
      <c r="A214" s="247"/>
      <c r="B214" s="251"/>
      <c r="C214" s="276"/>
      <c r="D214" s="276"/>
      <c r="E214" s="276"/>
      <c r="F214" s="247"/>
      <c r="G214" s="247"/>
      <c r="H214" s="247"/>
      <c r="I214" s="247"/>
      <c r="J214" s="247"/>
      <c r="K214" s="247"/>
      <c r="L214" s="247"/>
      <c r="M214" s="247"/>
      <c r="N214" s="247"/>
      <c r="O214" s="247"/>
      <c r="P214" s="247"/>
      <c r="Q214" s="277"/>
      <c r="R214" s="277"/>
      <c r="S214" s="277"/>
      <c r="T214" s="277"/>
      <c r="U214" s="278"/>
      <c r="V214" s="247"/>
      <c r="W214" s="247"/>
      <c r="X214" s="247"/>
      <c r="Y214" s="247"/>
      <c r="Z214" s="247"/>
      <c r="AA214" s="247"/>
      <c r="AB214" s="247"/>
      <c r="AC214" s="247"/>
    </row>
    <row r="215" spans="1:29" s="9" customFormat="1" ht="114" customHeight="1" x14ac:dyDescent="0.25">
      <c r="A215" s="129">
        <v>3</v>
      </c>
      <c r="B215" s="130" t="s">
        <v>71</v>
      </c>
      <c r="C215" s="129" t="s">
        <v>66</v>
      </c>
      <c r="D215" s="129" t="s">
        <v>72</v>
      </c>
      <c r="E215" s="129" t="s">
        <v>73</v>
      </c>
      <c r="F215" s="129"/>
      <c r="G215" s="129"/>
      <c r="H215" s="129"/>
      <c r="I215" s="129"/>
      <c r="J215" s="129"/>
      <c r="K215" s="129"/>
      <c r="L215" s="129"/>
      <c r="M215" s="129"/>
      <c r="N215" s="129"/>
      <c r="O215" s="129"/>
      <c r="P215" s="129">
        <v>37</v>
      </c>
      <c r="Q215" s="131">
        <v>42706</v>
      </c>
      <c r="R215" s="131">
        <v>51114</v>
      </c>
      <c r="S215" s="131"/>
      <c r="T215" s="129"/>
      <c r="U215" s="132">
        <v>8.1720000000000006</v>
      </c>
      <c r="V215" s="129">
        <v>2018</v>
      </c>
      <c r="W215" s="129">
        <v>100</v>
      </c>
      <c r="X215" s="129">
        <v>2</v>
      </c>
      <c r="Y215" s="129">
        <v>1</v>
      </c>
      <c r="Z215" s="129"/>
      <c r="AA215" s="129">
        <v>2</v>
      </c>
      <c r="AB215" s="129"/>
      <c r="AC215" s="129">
        <v>1</v>
      </c>
    </row>
    <row r="216" spans="1:29" s="9" customFormat="1" ht="149.25" customHeight="1" x14ac:dyDescent="0.25">
      <c r="A216" s="129">
        <v>4</v>
      </c>
      <c r="B216" s="130" t="s">
        <v>74</v>
      </c>
      <c r="C216" s="129" t="s">
        <v>66</v>
      </c>
      <c r="D216" s="133" t="s">
        <v>369</v>
      </c>
      <c r="E216" s="129" t="s">
        <v>75</v>
      </c>
      <c r="F216" s="129"/>
      <c r="G216" s="129"/>
      <c r="H216" s="129"/>
      <c r="I216" s="129"/>
      <c r="J216" s="129"/>
      <c r="K216" s="129"/>
      <c r="L216" s="129"/>
      <c r="M216" s="129"/>
      <c r="N216" s="129"/>
      <c r="O216" s="129"/>
      <c r="P216" s="129">
        <v>38</v>
      </c>
      <c r="Q216" s="131">
        <v>42711</v>
      </c>
      <c r="R216" s="131">
        <v>44858</v>
      </c>
      <c r="S216" s="131"/>
      <c r="T216" s="129"/>
      <c r="U216" s="132">
        <v>50.186999999999998</v>
      </c>
      <c r="V216" s="129">
        <v>2017</v>
      </c>
      <c r="W216" s="129">
        <v>100</v>
      </c>
      <c r="X216" s="129">
        <v>9</v>
      </c>
      <c r="Y216" s="129">
        <v>1</v>
      </c>
      <c r="Z216" s="129">
        <v>6</v>
      </c>
      <c r="AA216" s="129">
        <v>5</v>
      </c>
      <c r="AB216" s="129"/>
      <c r="AC216" s="129">
        <v>2</v>
      </c>
    </row>
    <row r="217" spans="1:29" s="9" customFormat="1" ht="144" customHeight="1" x14ac:dyDescent="0.25">
      <c r="A217" s="129">
        <v>5</v>
      </c>
      <c r="B217" s="130" t="s">
        <v>76</v>
      </c>
      <c r="C217" s="129" t="s">
        <v>66</v>
      </c>
      <c r="D217" s="129" t="s">
        <v>533</v>
      </c>
      <c r="E217" s="129" t="s">
        <v>77</v>
      </c>
      <c r="F217" s="129"/>
      <c r="G217" s="129"/>
      <c r="H217" s="129"/>
      <c r="I217" s="129"/>
      <c r="J217" s="129"/>
      <c r="K217" s="129"/>
      <c r="L217" s="129"/>
      <c r="M217" s="129"/>
      <c r="N217" s="129"/>
      <c r="O217" s="129"/>
      <c r="P217" s="129">
        <v>39</v>
      </c>
      <c r="Q217" s="131">
        <v>42711</v>
      </c>
      <c r="R217" s="131">
        <v>51114</v>
      </c>
      <c r="S217" s="131"/>
      <c r="T217" s="129"/>
      <c r="U217" s="132">
        <v>7.3460000000000001</v>
      </c>
      <c r="V217" s="129">
        <v>2017</v>
      </c>
      <c r="W217" s="129">
        <v>100</v>
      </c>
      <c r="X217" s="129">
        <v>5</v>
      </c>
      <c r="Y217" s="129">
        <v>2</v>
      </c>
      <c r="Z217" s="129">
        <v>2</v>
      </c>
      <c r="AA217" s="129">
        <v>5</v>
      </c>
      <c r="AB217" s="129"/>
      <c r="AC217" s="129">
        <v>1</v>
      </c>
    </row>
    <row r="218" spans="1:29" s="9" customFormat="1" ht="165.75" x14ac:dyDescent="0.25">
      <c r="A218" s="129">
        <v>6</v>
      </c>
      <c r="B218" s="130" t="s">
        <v>370</v>
      </c>
      <c r="C218" s="129" t="s">
        <v>78</v>
      </c>
      <c r="D218" s="129" t="s">
        <v>79</v>
      </c>
      <c r="E218" s="129" t="s">
        <v>80</v>
      </c>
      <c r="F218" s="129"/>
      <c r="G218" s="129"/>
      <c r="H218" s="129"/>
      <c r="I218" s="129"/>
      <c r="J218" s="129"/>
      <c r="K218" s="129"/>
      <c r="L218" s="129"/>
      <c r="M218" s="129"/>
      <c r="N218" s="129"/>
      <c r="O218" s="129"/>
      <c r="P218" s="129">
        <v>41</v>
      </c>
      <c r="Q218" s="131">
        <v>42713</v>
      </c>
      <c r="R218" s="131">
        <v>44871</v>
      </c>
      <c r="S218" s="131"/>
      <c r="T218" s="129"/>
      <c r="U218" s="132">
        <v>50.960720000000002</v>
      </c>
      <c r="V218" s="129">
        <v>2017</v>
      </c>
      <c r="W218" s="129">
        <v>100</v>
      </c>
      <c r="X218" s="129">
        <v>11</v>
      </c>
      <c r="Y218" s="129">
        <v>1</v>
      </c>
      <c r="Z218" s="129">
        <v>8</v>
      </c>
      <c r="AA218" s="129">
        <v>2</v>
      </c>
      <c r="AB218" s="129"/>
      <c r="AC218" s="129">
        <v>2</v>
      </c>
    </row>
    <row r="219" spans="1:29" s="9" customFormat="1" ht="38.25" customHeight="1" x14ac:dyDescent="0.25">
      <c r="A219" s="247">
        <v>7</v>
      </c>
      <c r="B219" s="279" t="s">
        <v>81</v>
      </c>
      <c r="C219" s="247" t="s">
        <v>78</v>
      </c>
      <c r="D219" s="247" t="s">
        <v>371</v>
      </c>
      <c r="E219" s="247" t="s">
        <v>82</v>
      </c>
      <c r="F219" s="247"/>
      <c r="G219" s="247"/>
      <c r="H219" s="247"/>
      <c r="I219" s="247"/>
      <c r="J219" s="247"/>
      <c r="K219" s="247"/>
      <c r="L219" s="247"/>
      <c r="M219" s="247"/>
      <c r="N219" s="247"/>
      <c r="O219" s="247"/>
      <c r="P219" s="247">
        <v>40</v>
      </c>
      <c r="Q219" s="277">
        <v>42713</v>
      </c>
      <c r="R219" s="131">
        <v>51100</v>
      </c>
      <c r="S219" s="131"/>
      <c r="T219" s="131"/>
      <c r="U219" s="278">
        <v>7.649</v>
      </c>
      <c r="V219" s="247">
        <v>2016</v>
      </c>
      <c r="W219" s="247">
        <v>100</v>
      </c>
      <c r="X219" s="247">
        <v>5</v>
      </c>
      <c r="Y219" s="247"/>
      <c r="Z219" s="247">
        <v>4</v>
      </c>
      <c r="AA219" s="247">
        <v>7</v>
      </c>
      <c r="AB219" s="247"/>
      <c r="AC219" s="247">
        <v>1</v>
      </c>
    </row>
    <row r="220" spans="1:29" s="9" customFormat="1" ht="55.5" customHeight="1" x14ac:dyDescent="0.25">
      <c r="A220" s="247"/>
      <c r="B220" s="279"/>
      <c r="C220" s="247"/>
      <c r="D220" s="247"/>
      <c r="E220" s="247"/>
      <c r="F220" s="247"/>
      <c r="G220" s="247"/>
      <c r="H220" s="247"/>
      <c r="I220" s="247"/>
      <c r="J220" s="247"/>
      <c r="K220" s="247"/>
      <c r="L220" s="247"/>
      <c r="M220" s="247"/>
      <c r="N220" s="247"/>
      <c r="O220" s="247"/>
      <c r="P220" s="247"/>
      <c r="Q220" s="277"/>
      <c r="R220" s="131">
        <v>46925</v>
      </c>
      <c r="S220" s="131"/>
      <c r="T220" s="131"/>
      <c r="U220" s="278"/>
      <c r="V220" s="247"/>
      <c r="W220" s="247"/>
      <c r="X220" s="247"/>
      <c r="Y220" s="247"/>
      <c r="Z220" s="247"/>
      <c r="AA220" s="247"/>
      <c r="AB220" s="247"/>
      <c r="AC220" s="247"/>
    </row>
    <row r="221" spans="1:29" s="9" customFormat="1" ht="55.5" customHeight="1" x14ac:dyDescent="0.25">
      <c r="A221" s="129">
        <v>8</v>
      </c>
      <c r="B221" s="279"/>
      <c r="C221" s="247"/>
      <c r="D221" s="247"/>
      <c r="E221" s="247"/>
      <c r="F221" s="247"/>
      <c r="G221" s="247"/>
      <c r="H221" s="247"/>
      <c r="I221" s="247"/>
      <c r="J221" s="247"/>
      <c r="K221" s="247"/>
      <c r="L221" s="247"/>
      <c r="M221" s="247"/>
      <c r="N221" s="247"/>
      <c r="O221" s="247"/>
      <c r="P221" s="129">
        <v>59</v>
      </c>
      <c r="Q221" s="131">
        <v>43602</v>
      </c>
      <c r="R221" s="131">
        <v>61500</v>
      </c>
      <c r="S221" s="131"/>
      <c r="T221" s="131"/>
      <c r="U221" s="132">
        <v>8.44</v>
      </c>
      <c r="V221" s="129" t="s">
        <v>117</v>
      </c>
      <c r="W221" s="129" t="s">
        <v>117</v>
      </c>
      <c r="X221" s="247"/>
      <c r="Y221" s="247"/>
      <c r="Z221" s="247"/>
      <c r="AA221" s="247"/>
      <c r="AB221" s="247"/>
      <c r="AC221" s="247"/>
    </row>
    <row r="222" spans="1:29" s="9" customFormat="1" ht="102" x14ac:dyDescent="0.25">
      <c r="A222" s="129">
        <v>9</v>
      </c>
      <c r="B222" s="130" t="s">
        <v>83</v>
      </c>
      <c r="C222" s="129" t="s">
        <v>78</v>
      </c>
      <c r="D222" s="129" t="s">
        <v>372</v>
      </c>
      <c r="E222" s="129" t="s">
        <v>84</v>
      </c>
      <c r="F222" s="129"/>
      <c r="G222" s="129"/>
      <c r="H222" s="129"/>
      <c r="I222" s="129"/>
      <c r="J222" s="129"/>
      <c r="K222" s="129"/>
      <c r="L222" s="129"/>
      <c r="M222" s="129"/>
      <c r="N222" s="129"/>
      <c r="O222" s="129"/>
      <c r="P222" s="129">
        <v>43</v>
      </c>
      <c r="Q222" s="131">
        <v>42725</v>
      </c>
      <c r="R222" s="131">
        <v>46925</v>
      </c>
      <c r="S222" s="131"/>
      <c r="T222" s="129"/>
      <c r="U222" s="132">
        <v>30.212</v>
      </c>
      <c r="V222" s="129">
        <v>2017</v>
      </c>
      <c r="W222" s="129">
        <v>100</v>
      </c>
      <c r="X222" s="129">
        <v>3</v>
      </c>
      <c r="Y222" s="129"/>
      <c r="Z222" s="129">
        <v>2</v>
      </c>
      <c r="AA222" s="129">
        <v>1</v>
      </c>
      <c r="AB222" s="129"/>
      <c r="AC222" s="129">
        <v>1</v>
      </c>
    </row>
    <row r="223" spans="1:29" s="9" customFormat="1" ht="110.25" customHeight="1" x14ac:dyDescent="0.25">
      <c r="A223" s="129">
        <v>10</v>
      </c>
      <c r="B223" s="279" t="s">
        <v>395</v>
      </c>
      <c r="C223" s="247" t="s">
        <v>78</v>
      </c>
      <c r="D223" s="247" t="s">
        <v>85</v>
      </c>
      <c r="E223" s="247" t="s">
        <v>86</v>
      </c>
      <c r="F223" s="129"/>
      <c r="G223" s="129"/>
      <c r="H223" s="129"/>
      <c r="I223" s="129"/>
      <c r="J223" s="129"/>
      <c r="K223" s="129"/>
      <c r="L223" s="129"/>
      <c r="M223" s="129"/>
      <c r="N223" s="129"/>
      <c r="O223" s="129"/>
      <c r="P223" s="129">
        <v>51</v>
      </c>
      <c r="Q223" s="131">
        <v>42734</v>
      </c>
      <c r="R223" s="131">
        <v>44731</v>
      </c>
      <c r="S223" s="131"/>
      <c r="T223" s="129"/>
      <c r="U223" s="132">
        <v>1027.117</v>
      </c>
      <c r="V223" s="247">
        <v>2017</v>
      </c>
      <c r="W223" s="247">
        <v>100</v>
      </c>
      <c r="X223" s="247">
        <v>76</v>
      </c>
      <c r="Y223" s="247">
        <v>7</v>
      </c>
      <c r="Z223" s="247">
        <v>37</v>
      </c>
      <c r="AA223" s="247">
        <v>63</v>
      </c>
      <c r="AB223" s="247"/>
      <c r="AC223" s="247">
        <v>32</v>
      </c>
    </row>
    <row r="224" spans="1:29" s="9" customFormat="1" ht="110.25" customHeight="1" x14ac:dyDescent="0.25">
      <c r="A224" s="129">
        <v>11</v>
      </c>
      <c r="B224" s="279"/>
      <c r="C224" s="247"/>
      <c r="D224" s="247"/>
      <c r="E224" s="247"/>
      <c r="F224" s="129"/>
      <c r="G224" s="129"/>
      <c r="H224" s="129"/>
      <c r="I224" s="129"/>
      <c r="J224" s="129"/>
      <c r="K224" s="129"/>
      <c r="L224" s="129"/>
      <c r="M224" s="129"/>
      <c r="N224" s="129"/>
      <c r="O224" s="129"/>
      <c r="P224" s="129">
        <v>58</v>
      </c>
      <c r="Q224" s="131">
        <v>43585</v>
      </c>
      <c r="R224" s="131">
        <v>61483</v>
      </c>
      <c r="S224" s="131"/>
      <c r="T224" s="129"/>
      <c r="U224" s="134">
        <v>7.4770000000000003</v>
      </c>
      <c r="V224" s="247"/>
      <c r="W224" s="247"/>
      <c r="X224" s="247"/>
      <c r="Y224" s="247"/>
      <c r="Z224" s="247"/>
      <c r="AA224" s="247"/>
      <c r="AB224" s="247"/>
      <c r="AC224" s="247"/>
    </row>
    <row r="225" spans="1:29" s="9" customFormat="1" ht="108.75" customHeight="1" x14ac:dyDescent="0.25">
      <c r="A225" s="129">
        <v>12</v>
      </c>
      <c r="B225" s="130" t="s">
        <v>87</v>
      </c>
      <c r="C225" s="129" t="s">
        <v>66</v>
      </c>
      <c r="D225" s="129" t="s">
        <v>373</v>
      </c>
      <c r="E225" s="129" t="s">
        <v>88</v>
      </c>
      <c r="F225" s="129"/>
      <c r="G225" s="129"/>
      <c r="H225" s="129"/>
      <c r="I225" s="129"/>
      <c r="J225" s="129"/>
      <c r="K225" s="129"/>
      <c r="L225" s="129"/>
      <c r="M225" s="129"/>
      <c r="N225" s="129"/>
      <c r="O225" s="129"/>
      <c r="P225" s="129">
        <v>27</v>
      </c>
      <c r="Q225" s="131">
        <v>42649</v>
      </c>
      <c r="R225" s="131">
        <v>51114</v>
      </c>
      <c r="S225" s="131"/>
      <c r="T225" s="129"/>
      <c r="U225" s="132">
        <v>7.8209999999999997</v>
      </c>
      <c r="V225" s="129">
        <v>2017</v>
      </c>
      <c r="W225" s="129">
        <v>100</v>
      </c>
      <c r="X225" s="129">
        <v>4</v>
      </c>
      <c r="Y225" s="129"/>
      <c r="Z225" s="129">
        <v>3</v>
      </c>
      <c r="AA225" s="129">
        <v>2</v>
      </c>
      <c r="AB225" s="129"/>
      <c r="AC225" s="129">
        <v>1</v>
      </c>
    </row>
    <row r="226" spans="1:29" s="9" customFormat="1" ht="140.25" x14ac:dyDescent="0.25">
      <c r="A226" s="129">
        <v>13</v>
      </c>
      <c r="B226" s="130" t="s">
        <v>89</v>
      </c>
      <c r="C226" s="129" t="s">
        <v>66</v>
      </c>
      <c r="D226" s="129" t="s">
        <v>534</v>
      </c>
      <c r="E226" s="129" t="s">
        <v>90</v>
      </c>
      <c r="F226" s="129"/>
      <c r="G226" s="129"/>
      <c r="H226" s="129"/>
      <c r="I226" s="129"/>
      <c r="J226" s="129"/>
      <c r="K226" s="129"/>
      <c r="L226" s="129"/>
      <c r="M226" s="129"/>
      <c r="N226" s="129"/>
      <c r="O226" s="129"/>
      <c r="P226" s="129">
        <v>28</v>
      </c>
      <c r="Q226" s="131">
        <v>42649</v>
      </c>
      <c r="R226" s="131">
        <v>51114</v>
      </c>
      <c r="S226" s="131"/>
      <c r="T226" s="129"/>
      <c r="U226" s="132">
        <v>12.769970000000001</v>
      </c>
      <c r="V226" s="129">
        <v>2017</v>
      </c>
      <c r="W226" s="129">
        <v>100</v>
      </c>
      <c r="X226" s="129">
        <v>6</v>
      </c>
      <c r="Y226" s="129" t="s">
        <v>117</v>
      </c>
      <c r="Z226" s="129">
        <v>4</v>
      </c>
      <c r="AA226" s="129">
        <v>2</v>
      </c>
      <c r="AB226" s="129" t="s">
        <v>117</v>
      </c>
      <c r="AC226" s="129">
        <v>2</v>
      </c>
    </row>
    <row r="227" spans="1:29" s="9" customFormat="1" ht="140.25" x14ac:dyDescent="0.25">
      <c r="A227" s="129">
        <v>14</v>
      </c>
      <c r="B227" s="130" t="s">
        <v>396</v>
      </c>
      <c r="C227" s="129" t="s">
        <v>78</v>
      </c>
      <c r="D227" s="129" t="s">
        <v>374</v>
      </c>
      <c r="E227" s="129" t="s">
        <v>91</v>
      </c>
      <c r="F227" s="129"/>
      <c r="G227" s="129"/>
      <c r="H227" s="129"/>
      <c r="I227" s="129"/>
      <c r="J227" s="129"/>
      <c r="K227" s="129"/>
      <c r="L227" s="129"/>
      <c r="M227" s="129"/>
      <c r="N227" s="129"/>
      <c r="O227" s="129"/>
      <c r="P227" s="129">
        <v>29</v>
      </c>
      <c r="Q227" s="131">
        <v>42656</v>
      </c>
      <c r="R227" s="131">
        <v>51100</v>
      </c>
      <c r="S227" s="131"/>
      <c r="T227" s="129"/>
      <c r="U227" s="132">
        <v>8.4670900000000007</v>
      </c>
      <c r="V227" s="129" t="s">
        <v>117</v>
      </c>
      <c r="W227" s="129" t="s">
        <v>117</v>
      </c>
      <c r="X227" s="129">
        <v>2</v>
      </c>
      <c r="Y227" s="129"/>
      <c r="Z227" s="129">
        <v>1</v>
      </c>
      <c r="AA227" s="129">
        <v>2</v>
      </c>
      <c r="AB227" s="129"/>
      <c r="AC227" s="129">
        <v>1</v>
      </c>
    </row>
    <row r="228" spans="1:29" s="10" customFormat="1" ht="122.25" customHeight="1" x14ac:dyDescent="0.2">
      <c r="A228" s="129">
        <v>15</v>
      </c>
      <c r="B228" s="130" t="s">
        <v>92</v>
      </c>
      <c r="C228" s="129" t="s">
        <v>68</v>
      </c>
      <c r="D228" s="129" t="s">
        <v>484</v>
      </c>
      <c r="E228" s="129" t="s">
        <v>93</v>
      </c>
      <c r="F228" s="129"/>
      <c r="G228" s="129"/>
      <c r="H228" s="129"/>
      <c r="I228" s="129"/>
      <c r="J228" s="129"/>
      <c r="K228" s="129"/>
      <c r="L228" s="129"/>
      <c r="M228" s="129"/>
      <c r="N228" s="129"/>
      <c r="O228" s="129"/>
      <c r="P228" s="129">
        <v>30</v>
      </c>
      <c r="Q228" s="131">
        <v>42657</v>
      </c>
      <c r="R228" s="131">
        <v>44731</v>
      </c>
      <c r="S228" s="131"/>
      <c r="T228" s="129"/>
      <c r="U228" s="132">
        <v>19.779</v>
      </c>
      <c r="V228" s="129">
        <v>2008</v>
      </c>
      <c r="W228" s="129">
        <v>100</v>
      </c>
      <c r="X228" s="129">
        <v>3</v>
      </c>
      <c r="Y228" s="129"/>
      <c r="Z228" s="129">
        <v>2</v>
      </c>
      <c r="AA228" s="129">
        <v>2</v>
      </c>
      <c r="AB228" s="129"/>
      <c r="AC228" s="129">
        <v>1</v>
      </c>
    </row>
    <row r="229" spans="1:29" s="10" customFormat="1" ht="59.25" customHeight="1" x14ac:dyDescent="0.2">
      <c r="A229" s="247">
        <v>16</v>
      </c>
      <c r="B229" s="251" t="s">
        <v>94</v>
      </c>
      <c r="C229" s="247" t="s">
        <v>95</v>
      </c>
      <c r="D229" s="247" t="s">
        <v>375</v>
      </c>
      <c r="E229" s="247" t="s">
        <v>96</v>
      </c>
      <c r="F229" s="247"/>
      <c r="G229" s="247"/>
      <c r="H229" s="247"/>
      <c r="I229" s="247"/>
      <c r="J229" s="247"/>
      <c r="K229" s="247"/>
      <c r="L229" s="247"/>
      <c r="M229" s="247"/>
      <c r="N229" s="247"/>
      <c r="O229" s="247"/>
      <c r="P229" s="247">
        <v>31</v>
      </c>
      <c r="Q229" s="277">
        <v>42660</v>
      </c>
      <c r="R229" s="131">
        <v>51114</v>
      </c>
      <c r="S229" s="131"/>
      <c r="T229" s="131"/>
      <c r="U229" s="278">
        <v>63.216000000000001</v>
      </c>
      <c r="V229" s="247">
        <v>219</v>
      </c>
      <c r="W229" s="247">
        <v>100</v>
      </c>
      <c r="X229" s="247">
        <v>3</v>
      </c>
      <c r="Y229" s="247">
        <v>1</v>
      </c>
      <c r="Z229" s="247">
        <v>1</v>
      </c>
      <c r="AA229" s="247">
        <v>14</v>
      </c>
      <c r="AB229" s="247"/>
      <c r="AC229" s="247">
        <v>1</v>
      </c>
    </row>
    <row r="230" spans="1:29" s="10" customFormat="1" ht="68.25" customHeight="1" x14ac:dyDescent="0.2">
      <c r="A230" s="247"/>
      <c r="B230" s="251"/>
      <c r="C230" s="247"/>
      <c r="D230" s="247"/>
      <c r="E230" s="247"/>
      <c r="F230" s="247"/>
      <c r="G230" s="247"/>
      <c r="H230" s="247"/>
      <c r="I230" s="247"/>
      <c r="J230" s="247"/>
      <c r="K230" s="247"/>
      <c r="L230" s="247"/>
      <c r="M230" s="247"/>
      <c r="N230" s="247"/>
      <c r="O230" s="247"/>
      <c r="P230" s="247"/>
      <c r="Q230" s="277"/>
      <c r="R230" s="131">
        <v>44731</v>
      </c>
      <c r="S230" s="131"/>
      <c r="T230" s="131"/>
      <c r="U230" s="278"/>
      <c r="V230" s="247"/>
      <c r="W230" s="247"/>
      <c r="X230" s="247"/>
      <c r="Y230" s="247"/>
      <c r="Z230" s="247"/>
      <c r="AA230" s="247"/>
      <c r="AB230" s="247"/>
      <c r="AC230" s="247"/>
    </row>
    <row r="231" spans="1:29" s="10" customFormat="1" ht="94.5" customHeight="1" x14ac:dyDescent="0.2">
      <c r="A231" s="129">
        <v>17</v>
      </c>
      <c r="B231" s="130" t="s">
        <v>97</v>
      </c>
      <c r="C231" s="129" t="s">
        <v>78</v>
      </c>
      <c r="D231" s="129" t="s">
        <v>485</v>
      </c>
      <c r="E231" s="135" t="s">
        <v>98</v>
      </c>
      <c r="F231" s="129"/>
      <c r="G231" s="129"/>
      <c r="H231" s="129"/>
      <c r="I231" s="129"/>
      <c r="J231" s="129"/>
      <c r="K231" s="129"/>
      <c r="L231" s="129"/>
      <c r="M231" s="129"/>
      <c r="N231" s="129"/>
      <c r="O231" s="129"/>
      <c r="P231" s="129">
        <v>32</v>
      </c>
      <c r="Q231" s="131">
        <v>42670</v>
      </c>
      <c r="R231" s="131">
        <v>46925</v>
      </c>
      <c r="S231" s="131"/>
      <c r="T231" s="129"/>
      <c r="U231" s="132">
        <v>9.7047399999999993</v>
      </c>
      <c r="V231" s="129">
        <v>2016</v>
      </c>
      <c r="W231" s="129">
        <v>100</v>
      </c>
      <c r="X231" s="129">
        <v>1</v>
      </c>
      <c r="Y231" s="129"/>
      <c r="Z231" s="129">
        <v>1</v>
      </c>
      <c r="AA231" s="129">
        <v>0</v>
      </c>
      <c r="AB231" s="129"/>
      <c r="AC231" s="129"/>
    </row>
    <row r="232" spans="1:29" s="10" customFormat="1" ht="140.25" x14ac:dyDescent="0.2">
      <c r="A232" s="129">
        <v>18</v>
      </c>
      <c r="B232" s="130" t="s">
        <v>99</v>
      </c>
      <c r="C232" s="129" t="s">
        <v>66</v>
      </c>
      <c r="D232" s="129" t="s">
        <v>376</v>
      </c>
      <c r="E232" s="129" t="s">
        <v>100</v>
      </c>
      <c r="F232" s="129"/>
      <c r="G232" s="129"/>
      <c r="H232" s="129"/>
      <c r="I232" s="129"/>
      <c r="J232" s="129"/>
      <c r="K232" s="129"/>
      <c r="L232" s="129"/>
      <c r="M232" s="129"/>
      <c r="N232" s="129"/>
      <c r="O232" s="129"/>
      <c r="P232" s="129">
        <v>33</v>
      </c>
      <c r="Q232" s="131">
        <v>42681</v>
      </c>
      <c r="R232" s="131">
        <v>46069</v>
      </c>
      <c r="S232" s="131"/>
      <c r="T232" s="129"/>
      <c r="U232" s="132">
        <v>6.9790000000000001</v>
      </c>
      <c r="V232" s="129">
        <v>2017</v>
      </c>
      <c r="W232" s="129">
        <v>100</v>
      </c>
      <c r="X232" s="129">
        <v>1</v>
      </c>
      <c r="Y232" s="129"/>
      <c r="Z232" s="129"/>
      <c r="AA232" s="129">
        <v>1</v>
      </c>
      <c r="AB232" s="129"/>
      <c r="AC232" s="129">
        <v>1</v>
      </c>
    </row>
    <row r="233" spans="1:29" s="10" customFormat="1" ht="74.25" customHeight="1" x14ac:dyDescent="0.2">
      <c r="A233" s="247">
        <v>19</v>
      </c>
      <c r="B233" s="279" t="s">
        <v>101</v>
      </c>
      <c r="C233" s="247" t="s">
        <v>68</v>
      </c>
      <c r="D233" s="247" t="s">
        <v>288</v>
      </c>
      <c r="E233" s="247" t="s">
        <v>102</v>
      </c>
      <c r="F233" s="247"/>
      <c r="G233" s="247"/>
      <c r="H233" s="247"/>
      <c r="I233" s="247"/>
      <c r="J233" s="247"/>
      <c r="K233" s="247"/>
      <c r="L233" s="247"/>
      <c r="M233" s="247"/>
      <c r="N233" s="247"/>
      <c r="O233" s="247"/>
      <c r="P233" s="247">
        <v>44</v>
      </c>
      <c r="Q233" s="277">
        <v>42720</v>
      </c>
      <c r="R233" s="131">
        <v>44353</v>
      </c>
      <c r="S233" s="277"/>
      <c r="T233" s="247"/>
      <c r="U233" s="278">
        <v>33.084000000000003</v>
      </c>
      <c r="V233" s="247">
        <v>2018</v>
      </c>
      <c r="W233" s="247">
        <v>100</v>
      </c>
      <c r="X233" s="247">
        <v>4</v>
      </c>
      <c r="Y233" s="247">
        <v>1</v>
      </c>
      <c r="Z233" s="247">
        <v>3</v>
      </c>
      <c r="AA233" s="247">
        <v>4</v>
      </c>
      <c r="AB233" s="247"/>
      <c r="AC233" s="247"/>
    </row>
    <row r="234" spans="1:29" s="10" customFormat="1" ht="60" customHeight="1" x14ac:dyDescent="0.2">
      <c r="A234" s="247"/>
      <c r="B234" s="279"/>
      <c r="C234" s="247"/>
      <c r="D234" s="247"/>
      <c r="E234" s="247"/>
      <c r="F234" s="247"/>
      <c r="G234" s="247"/>
      <c r="H234" s="247"/>
      <c r="I234" s="247"/>
      <c r="J234" s="247"/>
      <c r="K234" s="247"/>
      <c r="L234" s="247"/>
      <c r="M234" s="247"/>
      <c r="N234" s="247"/>
      <c r="O234" s="247"/>
      <c r="P234" s="247"/>
      <c r="Q234" s="277"/>
      <c r="R234" s="131">
        <v>50491</v>
      </c>
      <c r="S234" s="277"/>
      <c r="T234" s="247"/>
      <c r="U234" s="278"/>
      <c r="V234" s="247"/>
      <c r="W234" s="247"/>
      <c r="X234" s="247"/>
      <c r="Y234" s="247"/>
      <c r="Z234" s="247"/>
      <c r="AA234" s="247"/>
      <c r="AB234" s="247"/>
      <c r="AC234" s="247"/>
    </row>
    <row r="235" spans="1:29" s="10" customFormat="1" ht="128.25" customHeight="1" x14ac:dyDescent="0.2">
      <c r="A235" s="129">
        <v>20</v>
      </c>
      <c r="B235" s="130" t="s">
        <v>103</v>
      </c>
      <c r="C235" s="129" t="s">
        <v>78</v>
      </c>
      <c r="D235" s="129" t="s">
        <v>535</v>
      </c>
      <c r="E235" s="129" t="s">
        <v>104</v>
      </c>
      <c r="F235" s="129"/>
      <c r="G235" s="129"/>
      <c r="H235" s="129"/>
      <c r="I235" s="129"/>
      <c r="J235" s="129"/>
      <c r="K235" s="129"/>
      <c r="L235" s="129"/>
      <c r="M235" s="129"/>
      <c r="N235" s="129"/>
      <c r="O235" s="129"/>
      <c r="P235" s="129">
        <v>47</v>
      </c>
      <c r="Q235" s="131">
        <v>42732</v>
      </c>
      <c r="R235" s="131">
        <v>44731</v>
      </c>
      <c r="S235" s="131"/>
      <c r="T235" s="129"/>
      <c r="U235" s="132">
        <v>15.777749999999999</v>
      </c>
      <c r="V235" s="129">
        <v>2017</v>
      </c>
      <c r="W235" s="129">
        <v>100</v>
      </c>
      <c r="X235" s="129">
        <v>4</v>
      </c>
      <c r="Y235" s="129">
        <v>1</v>
      </c>
      <c r="Z235" s="129">
        <v>1</v>
      </c>
      <c r="AA235" s="129">
        <v>1</v>
      </c>
      <c r="AB235" s="129"/>
      <c r="AC235" s="129">
        <v>2</v>
      </c>
    </row>
    <row r="236" spans="1:29" s="10" customFormat="1" ht="120" customHeight="1" x14ac:dyDescent="0.2">
      <c r="A236" s="129">
        <v>21</v>
      </c>
      <c r="B236" s="130" t="s">
        <v>105</v>
      </c>
      <c r="C236" s="129" t="s">
        <v>78</v>
      </c>
      <c r="D236" s="133" t="s">
        <v>106</v>
      </c>
      <c r="E236" s="129" t="s">
        <v>107</v>
      </c>
      <c r="F236" s="129"/>
      <c r="G236" s="129"/>
      <c r="H236" s="129"/>
      <c r="I236" s="129"/>
      <c r="J236" s="129"/>
      <c r="K236" s="129"/>
      <c r="L236" s="129"/>
      <c r="M236" s="129"/>
      <c r="N236" s="129"/>
      <c r="O236" s="129"/>
      <c r="P236" s="129">
        <v>48</v>
      </c>
      <c r="Q236" s="131">
        <v>42732</v>
      </c>
      <c r="R236" s="131">
        <v>46719</v>
      </c>
      <c r="S236" s="131">
        <v>2019</v>
      </c>
      <c r="T236" s="129"/>
      <c r="U236" s="132">
        <v>24.460999999999999</v>
      </c>
      <c r="V236" s="129">
        <v>2019</v>
      </c>
      <c r="W236" s="129">
        <v>100</v>
      </c>
      <c r="X236" s="129">
        <v>3</v>
      </c>
      <c r="Y236" s="129"/>
      <c r="Z236" s="129">
        <v>1</v>
      </c>
      <c r="AA236" s="129">
        <v>2</v>
      </c>
      <c r="AB236" s="129"/>
      <c r="AC236" s="129">
        <v>2</v>
      </c>
    </row>
    <row r="237" spans="1:29" s="10" customFormat="1" ht="38.25" customHeight="1" x14ac:dyDescent="0.2">
      <c r="A237" s="247">
        <v>22</v>
      </c>
      <c r="B237" s="279" t="s">
        <v>108</v>
      </c>
      <c r="C237" s="247" t="s">
        <v>78</v>
      </c>
      <c r="D237" s="247" t="s">
        <v>109</v>
      </c>
      <c r="E237" s="247" t="s">
        <v>110</v>
      </c>
      <c r="F237" s="247"/>
      <c r="G237" s="247"/>
      <c r="H237" s="247"/>
      <c r="I237" s="247"/>
      <c r="J237" s="247"/>
      <c r="K237" s="247"/>
      <c r="L237" s="247"/>
      <c r="M237" s="247"/>
      <c r="N237" s="247"/>
      <c r="O237" s="247"/>
      <c r="P237" s="247">
        <v>50</v>
      </c>
      <c r="Q237" s="277">
        <v>42732</v>
      </c>
      <c r="R237" s="131">
        <v>45404</v>
      </c>
      <c r="S237" s="131"/>
      <c r="T237" s="131"/>
      <c r="U237" s="278">
        <v>63.651000000000003</v>
      </c>
      <c r="V237" s="247">
        <v>2017</v>
      </c>
      <c r="W237" s="247">
        <v>100</v>
      </c>
      <c r="X237" s="247">
        <v>3</v>
      </c>
      <c r="Y237" s="247">
        <v>1</v>
      </c>
      <c r="Z237" s="247"/>
      <c r="AA237" s="247">
        <v>5</v>
      </c>
      <c r="AB237" s="247"/>
      <c r="AC237" s="247">
        <v>2</v>
      </c>
    </row>
    <row r="238" spans="1:29" s="10" customFormat="1" ht="38.25" customHeight="1" x14ac:dyDescent="0.2">
      <c r="A238" s="247"/>
      <c r="B238" s="279"/>
      <c r="C238" s="247"/>
      <c r="D238" s="247"/>
      <c r="E238" s="247"/>
      <c r="F238" s="247"/>
      <c r="G238" s="247"/>
      <c r="H238" s="247"/>
      <c r="I238" s="247"/>
      <c r="J238" s="247"/>
      <c r="K238" s="247"/>
      <c r="L238" s="247"/>
      <c r="M238" s="247"/>
      <c r="N238" s="247"/>
      <c r="O238" s="247"/>
      <c r="P238" s="247"/>
      <c r="Q238" s="277"/>
      <c r="R238" s="131">
        <v>46719</v>
      </c>
      <c r="S238" s="131"/>
      <c r="T238" s="131"/>
      <c r="U238" s="278"/>
      <c r="V238" s="247"/>
      <c r="W238" s="247"/>
      <c r="X238" s="247"/>
      <c r="Y238" s="247"/>
      <c r="Z238" s="247"/>
      <c r="AA238" s="247"/>
      <c r="AB238" s="247"/>
      <c r="AC238" s="247"/>
    </row>
    <row r="239" spans="1:29" s="10" customFormat="1" ht="39.75" customHeight="1" x14ac:dyDescent="0.2">
      <c r="A239" s="247"/>
      <c r="B239" s="279"/>
      <c r="C239" s="247"/>
      <c r="D239" s="247"/>
      <c r="E239" s="247"/>
      <c r="F239" s="247"/>
      <c r="G239" s="247"/>
      <c r="H239" s="247"/>
      <c r="I239" s="247"/>
      <c r="J239" s="247"/>
      <c r="K239" s="247"/>
      <c r="L239" s="247"/>
      <c r="M239" s="247"/>
      <c r="N239" s="247"/>
      <c r="O239" s="247"/>
      <c r="P239" s="247"/>
      <c r="Q239" s="277"/>
      <c r="R239" s="131">
        <v>47044</v>
      </c>
      <c r="S239" s="131"/>
      <c r="T239" s="131"/>
      <c r="U239" s="278"/>
      <c r="V239" s="247"/>
      <c r="W239" s="247"/>
      <c r="X239" s="247"/>
      <c r="Y239" s="247"/>
      <c r="Z239" s="247"/>
      <c r="AA239" s="247"/>
      <c r="AB239" s="247"/>
      <c r="AC239" s="247"/>
    </row>
    <row r="240" spans="1:29" s="10" customFormat="1" ht="126" customHeight="1" x14ac:dyDescent="0.2">
      <c r="A240" s="129">
        <v>23</v>
      </c>
      <c r="B240" s="130" t="s">
        <v>289</v>
      </c>
      <c r="C240" s="129" t="s">
        <v>78</v>
      </c>
      <c r="D240" s="129" t="s">
        <v>290</v>
      </c>
      <c r="E240" s="129" t="s">
        <v>291</v>
      </c>
      <c r="F240" s="129"/>
      <c r="G240" s="129"/>
      <c r="H240" s="129"/>
      <c r="I240" s="129"/>
      <c r="J240" s="129"/>
      <c r="K240" s="129"/>
      <c r="L240" s="129"/>
      <c r="M240" s="129"/>
      <c r="N240" s="129"/>
      <c r="O240" s="129"/>
      <c r="P240" s="129">
        <v>52</v>
      </c>
      <c r="Q240" s="131">
        <v>42828</v>
      </c>
      <c r="R240" s="131">
        <v>44731</v>
      </c>
      <c r="S240" s="131"/>
      <c r="T240" s="131"/>
      <c r="U240" s="132">
        <v>83.191999999999993</v>
      </c>
      <c r="V240" s="129">
        <v>2017</v>
      </c>
      <c r="W240" s="129">
        <v>100</v>
      </c>
      <c r="X240" s="129">
        <v>3</v>
      </c>
      <c r="Y240" s="129">
        <v>1</v>
      </c>
      <c r="Z240" s="129"/>
      <c r="AA240" s="129">
        <v>5</v>
      </c>
      <c r="AB240" s="129"/>
      <c r="AC240" s="129">
        <v>2</v>
      </c>
    </row>
    <row r="241" spans="1:256" s="10" customFormat="1" ht="112.5" customHeight="1" x14ac:dyDescent="0.2">
      <c r="A241" s="129">
        <v>24</v>
      </c>
      <c r="B241" s="130" t="s">
        <v>292</v>
      </c>
      <c r="C241" s="129" t="s">
        <v>78</v>
      </c>
      <c r="D241" s="129" t="s">
        <v>377</v>
      </c>
      <c r="E241" s="129" t="s">
        <v>293</v>
      </c>
      <c r="F241" s="129"/>
      <c r="G241" s="129"/>
      <c r="H241" s="129"/>
      <c r="I241" s="129"/>
      <c r="J241" s="129"/>
      <c r="K241" s="129"/>
      <c r="L241" s="129"/>
      <c r="M241" s="129"/>
      <c r="N241" s="129"/>
      <c r="O241" s="129"/>
      <c r="P241" s="129">
        <v>53</v>
      </c>
      <c r="Q241" s="131">
        <v>42828</v>
      </c>
      <c r="R241" s="131">
        <v>44731</v>
      </c>
      <c r="S241" s="131"/>
      <c r="T241" s="131"/>
      <c r="U241" s="132">
        <v>70.453000000000003</v>
      </c>
      <c r="V241" s="129">
        <v>2017</v>
      </c>
      <c r="W241" s="129">
        <v>100</v>
      </c>
      <c r="X241" s="129">
        <v>4</v>
      </c>
      <c r="Y241" s="129"/>
      <c r="Z241" s="129">
        <v>2</v>
      </c>
      <c r="AA241" s="129">
        <v>3</v>
      </c>
      <c r="AB241" s="129"/>
      <c r="AC241" s="129">
        <v>2</v>
      </c>
    </row>
    <row r="242" spans="1:256" s="96" customFormat="1" ht="107.25" customHeight="1" x14ac:dyDescent="0.2">
      <c r="A242" s="96">
        <v>25</v>
      </c>
      <c r="B242" s="123" t="s">
        <v>344</v>
      </c>
      <c r="C242" s="136" t="s">
        <v>66</v>
      </c>
      <c r="D242" s="136" t="s">
        <v>378</v>
      </c>
      <c r="E242" s="136" t="s">
        <v>365</v>
      </c>
      <c r="P242" s="96">
        <v>54</v>
      </c>
      <c r="Q242" s="137">
        <v>43042</v>
      </c>
      <c r="R242" s="137">
        <v>60939</v>
      </c>
      <c r="U242" s="138">
        <v>4.2089999999999996</v>
      </c>
      <c r="V242" s="96">
        <v>2018</v>
      </c>
      <c r="W242" s="96">
        <v>100</v>
      </c>
      <c r="X242" s="139">
        <v>3</v>
      </c>
      <c r="Y242" s="139"/>
      <c r="Z242" s="139"/>
      <c r="AA242" s="139">
        <v>2</v>
      </c>
      <c r="AB242" s="139"/>
      <c r="AC242" s="139">
        <v>1</v>
      </c>
    </row>
    <row r="243" spans="1:256" s="96" customFormat="1" ht="102" x14ac:dyDescent="0.2">
      <c r="A243" s="96">
        <v>26</v>
      </c>
      <c r="B243" s="123" t="s">
        <v>536</v>
      </c>
      <c r="C243" s="136" t="s">
        <v>391</v>
      </c>
      <c r="D243" s="136" t="s">
        <v>392</v>
      </c>
      <c r="E243" s="136" t="s">
        <v>393</v>
      </c>
      <c r="P243" s="96">
        <v>55</v>
      </c>
      <c r="Q243" s="137">
        <v>43202</v>
      </c>
      <c r="R243" s="137">
        <v>61099</v>
      </c>
      <c r="U243" s="138">
        <v>5.9950000000000001</v>
      </c>
      <c r="V243" s="96" t="s">
        <v>117</v>
      </c>
      <c r="W243" s="96" t="s">
        <v>117</v>
      </c>
      <c r="X243" s="139">
        <v>6</v>
      </c>
      <c r="Y243" s="139">
        <v>1</v>
      </c>
      <c r="Z243" s="139">
        <v>4</v>
      </c>
      <c r="AA243" s="139">
        <v>3</v>
      </c>
      <c r="AB243" s="139"/>
      <c r="AC243" s="139">
        <v>1</v>
      </c>
    </row>
    <row r="244" spans="1:256" s="96" customFormat="1" ht="57.75" customHeight="1" x14ac:dyDescent="0.2">
      <c r="A244" s="96">
        <v>27</v>
      </c>
      <c r="B244" s="279" t="s">
        <v>397</v>
      </c>
      <c r="C244" s="247" t="s">
        <v>391</v>
      </c>
      <c r="D244" s="247" t="s">
        <v>486</v>
      </c>
      <c r="E244" s="247" t="s">
        <v>487</v>
      </c>
      <c r="P244" s="96">
        <v>56</v>
      </c>
      <c r="Q244" s="137">
        <v>43284</v>
      </c>
      <c r="R244" s="137">
        <v>52415</v>
      </c>
      <c r="U244" s="140">
        <v>11.465</v>
      </c>
      <c r="V244" s="96">
        <v>2018</v>
      </c>
      <c r="W244" s="96">
        <v>100</v>
      </c>
      <c r="X244" s="280">
        <v>4</v>
      </c>
      <c r="Y244" s="280"/>
      <c r="Z244" s="280">
        <v>3</v>
      </c>
      <c r="AA244" s="280">
        <v>4</v>
      </c>
      <c r="AB244" s="280"/>
      <c r="AC244" s="280">
        <v>1</v>
      </c>
    </row>
    <row r="245" spans="1:256" s="96" customFormat="1" ht="63.75" customHeight="1" x14ac:dyDescent="0.2">
      <c r="A245" s="96">
        <v>28</v>
      </c>
      <c r="B245" s="279"/>
      <c r="C245" s="247"/>
      <c r="D245" s="247"/>
      <c r="E245" s="247"/>
      <c r="P245" s="96">
        <v>60</v>
      </c>
      <c r="Q245" s="137">
        <v>43641</v>
      </c>
      <c r="R245" s="137">
        <v>61539</v>
      </c>
      <c r="U245" s="140">
        <v>5.4569999999999999</v>
      </c>
      <c r="V245" s="96">
        <v>2019</v>
      </c>
      <c r="W245" s="96">
        <v>100</v>
      </c>
      <c r="X245" s="280"/>
      <c r="Y245" s="280"/>
      <c r="Z245" s="280"/>
      <c r="AA245" s="280"/>
      <c r="AB245" s="280"/>
      <c r="AC245" s="280"/>
    </row>
    <row r="246" spans="1:256" s="96" customFormat="1" ht="165.75" x14ac:dyDescent="0.2">
      <c r="A246" s="96">
        <v>29</v>
      </c>
      <c r="B246" s="130" t="s">
        <v>398</v>
      </c>
      <c r="C246" s="136" t="s">
        <v>391</v>
      </c>
      <c r="D246" s="136" t="s">
        <v>537</v>
      </c>
      <c r="E246" s="144" t="s">
        <v>399</v>
      </c>
      <c r="P246" s="96">
        <v>57</v>
      </c>
      <c r="Q246" s="137">
        <v>43294</v>
      </c>
      <c r="R246" s="137">
        <v>61191</v>
      </c>
      <c r="U246" s="138">
        <v>11.17</v>
      </c>
      <c r="V246" s="96">
        <v>2019</v>
      </c>
      <c r="W246" s="96">
        <v>100</v>
      </c>
      <c r="X246" s="139">
        <v>1</v>
      </c>
      <c r="Y246" s="139"/>
      <c r="Z246" s="139"/>
      <c r="AA246" s="139">
        <v>0</v>
      </c>
      <c r="AB246" s="139"/>
      <c r="AC246" s="139">
        <v>1</v>
      </c>
    </row>
    <row r="247" spans="1:256" s="10" customFormat="1" ht="114.75" x14ac:dyDescent="0.2">
      <c r="A247" s="136">
        <v>30</v>
      </c>
      <c r="B247" s="120" t="s">
        <v>538</v>
      </c>
      <c r="C247" s="99" t="s">
        <v>391</v>
      </c>
      <c r="D247" s="99" t="s">
        <v>488</v>
      </c>
      <c r="E247" s="144" t="s">
        <v>502</v>
      </c>
      <c r="F247" s="99"/>
      <c r="G247" s="99"/>
      <c r="H247" s="99"/>
      <c r="I247" s="99"/>
      <c r="J247" s="99"/>
      <c r="K247" s="99"/>
      <c r="L247" s="99"/>
      <c r="M247" s="99"/>
      <c r="N247" s="99"/>
      <c r="O247" s="99"/>
      <c r="P247" s="136">
        <v>61</v>
      </c>
      <c r="Q247" s="141">
        <v>43665</v>
      </c>
      <c r="R247" s="141">
        <v>61563</v>
      </c>
      <c r="S247" s="136"/>
      <c r="T247" s="136"/>
      <c r="U247" s="142">
        <v>4.1239999999999997</v>
      </c>
      <c r="V247" s="136">
        <v>2020</v>
      </c>
      <c r="W247" s="136">
        <v>100</v>
      </c>
      <c r="X247" s="129">
        <v>1</v>
      </c>
      <c r="Y247" s="129"/>
      <c r="Z247" s="129">
        <v>1</v>
      </c>
      <c r="AA247" s="129">
        <v>1</v>
      </c>
      <c r="AB247" s="129"/>
      <c r="AC247" s="129"/>
    </row>
    <row r="248" spans="1:256" s="10" customFormat="1" ht="180.75" customHeight="1" x14ac:dyDescent="0.2">
      <c r="A248" s="136">
        <v>31</v>
      </c>
      <c r="B248" s="120" t="s">
        <v>539</v>
      </c>
      <c r="C248" s="99" t="s">
        <v>391</v>
      </c>
      <c r="D248" s="99" t="s">
        <v>540</v>
      </c>
      <c r="E248" s="144" t="s">
        <v>541</v>
      </c>
      <c r="F248" s="136"/>
      <c r="G248" s="136"/>
      <c r="H248" s="136"/>
      <c r="I248" s="136"/>
      <c r="J248" s="136"/>
      <c r="K248" s="136"/>
      <c r="L248" s="136"/>
      <c r="M248" s="136"/>
      <c r="N248" s="136"/>
      <c r="O248" s="136"/>
      <c r="P248" s="136">
        <v>62</v>
      </c>
      <c r="Q248" s="141">
        <v>43910</v>
      </c>
      <c r="R248" s="141">
        <v>61807</v>
      </c>
      <c r="S248" s="136"/>
      <c r="T248" s="136"/>
      <c r="U248" s="142">
        <v>6.4660000000000002</v>
      </c>
      <c r="V248" s="136"/>
      <c r="W248" s="136"/>
      <c r="X248" s="143"/>
      <c r="Y248" s="143"/>
      <c r="Z248" s="143"/>
      <c r="AA248" s="143"/>
      <c r="AB248" s="136"/>
      <c r="AC248" s="136"/>
    </row>
    <row r="249" spans="1:256" s="32" customFormat="1" ht="153" x14ac:dyDescent="0.2">
      <c r="A249" s="157">
        <v>32</v>
      </c>
      <c r="B249" s="171" t="s">
        <v>548</v>
      </c>
      <c r="C249" s="170" t="s">
        <v>391</v>
      </c>
      <c r="D249" s="170" t="s">
        <v>549</v>
      </c>
      <c r="E249" s="157">
        <v>9109003454</v>
      </c>
      <c r="F249" s="157"/>
      <c r="G249" s="157"/>
      <c r="H249" s="157"/>
      <c r="I249" s="157"/>
      <c r="J249" s="157"/>
      <c r="K249" s="160"/>
      <c r="L249" s="160"/>
      <c r="M249" s="157"/>
      <c r="N249" s="157"/>
      <c r="O249" s="157"/>
      <c r="P249" s="157">
        <v>63</v>
      </c>
      <c r="Q249" s="172" t="s">
        <v>550</v>
      </c>
      <c r="R249" s="172" t="s">
        <v>551</v>
      </c>
      <c r="S249" s="157"/>
      <c r="T249" s="157"/>
      <c r="U249" s="63">
        <v>15.244999999999999</v>
      </c>
      <c r="V249" s="157"/>
      <c r="W249" s="157"/>
      <c r="X249" s="157"/>
      <c r="Y249" s="157"/>
      <c r="Z249" s="157"/>
      <c r="AA249" s="157"/>
      <c r="AB249" s="157"/>
      <c r="AC249" s="157"/>
      <c r="AL249" s="157"/>
      <c r="AM249" s="157"/>
    </row>
    <row r="250" spans="1:256" s="32" customFormat="1" ht="90.75" x14ac:dyDescent="0.3">
      <c r="A250" s="175">
        <v>33</v>
      </c>
      <c r="B250" s="174" t="s">
        <v>592</v>
      </c>
      <c r="C250" s="174" t="s">
        <v>391</v>
      </c>
      <c r="D250" s="174" t="s">
        <v>593</v>
      </c>
      <c r="E250" s="175">
        <v>9203547878</v>
      </c>
      <c r="F250" s="175"/>
      <c r="G250" s="175"/>
      <c r="H250" s="175"/>
      <c r="I250" s="175"/>
      <c r="J250" s="175"/>
      <c r="K250" s="176"/>
      <c r="L250" s="176"/>
      <c r="M250" s="175"/>
      <c r="N250" s="175"/>
      <c r="O250" s="175"/>
      <c r="P250" s="175">
        <v>64</v>
      </c>
      <c r="Q250" s="175">
        <v>44186</v>
      </c>
      <c r="R250" s="175">
        <v>62083</v>
      </c>
      <c r="S250" s="175"/>
      <c r="T250" s="175"/>
      <c r="U250" s="175">
        <v>7.6840000000000002</v>
      </c>
      <c r="V250" s="179"/>
      <c r="AL250" s="175"/>
      <c r="AM250" s="175"/>
    </row>
    <row r="251" spans="1:256" s="1" customFormat="1" ht="37.5" customHeight="1" x14ac:dyDescent="0.2">
      <c r="A251" s="2"/>
      <c r="B251" s="2"/>
      <c r="C251" s="2"/>
      <c r="D251" s="2"/>
      <c r="E251" s="2"/>
      <c r="F251" s="2"/>
      <c r="G251" s="2"/>
      <c r="H251" s="2"/>
      <c r="I251" s="2"/>
      <c r="J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75"/>
      <c r="AM251" s="75"/>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1" customFormat="1" x14ac:dyDescent="0.2">
      <c r="A252" s="226" t="s">
        <v>112</v>
      </c>
      <c r="B252" s="226"/>
      <c r="C252" s="226"/>
      <c r="D252" s="226"/>
      <c r="E252" s="226"/>
      <c r="F252" s="226"/>
      <c r="G252" s="226"/>
      <c r="H252" s="226"/>
      <c r="I252" s="226"/>
      <c r="J252" s="226"/>
      <c r="K252" s="226"/>
      <c r="L252" s="226"/>
      <c r="M252" s="226"/>
      <c r="N252" s="226"/>
      <c r="O252" s="226"/>
      <c r="P252" s="226"/>
      <c r="Q252" s="226"/>
      <c r="R252" s="31"/>
      <c r="S252" s="2"/>
      <c r="T252" s="2"/>
      <c r="U252" s="2"/>
      <c r="V252" s="2"/>
      <c r="W252" s="2"/>
      <c r="X252" s="2"/>
      <c r="Y252" s="2"/>
      <c r="Z252" s="2"/>
      <c r="AA252" s="2"/>
      <c r="AB252" s="2"/>
      <c r="AC252" s="2"/>
      <c r="AD252" s="2"/>
      <c r="AE252" s="2"/>
      <c r="AF252" s="2"/>
      <c r="AG252" s="2"/>
      <c r="AH252" s="2"/>
      <c r="AI252" s="2"/>
      <c r="AJ252" s="2"/>
      <c r="AK252" s="2"/>
      <c r="AL252" s="75"/>
      <c r="AM252" s="75"/>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s="1" customFormat="1" ht="27.75" customHeight="1" x14ac:dyDescent="0.2">
      <c r="A253" s="227" t="s">
        <v>298</v>
      </c>
      <c r="B253" s="227"/>
      <c r="C253" s="227"/>
      <c r="D253" s="227"/>
      <c r="E253" s="227"/>
      <c r="F253" s="227"/>
      <c r="G253" s="227"/>
      <c r="H253" s="227"/>
      <c r="I253" s="227"/>
      <c r="J253" s="227"/>
      <c r="K253" s="227"/>
      <c r="L253" s="227"/>
      <c r="M253" s="227"/>
      <c r="N253" s="227"/>
      <c r="O253" s="227"/>
      <c r="P253" s="227"/>
      <c r="Q253" s="227"/>
      <c r="R253" s="31"/>
      <c r="S253" s="2"/>
      <c r="T253" s="2"/>
      <c r="U253" s="2"/>
      <c r="V253" s="2"/>
      <c r="W253" s="2"/>
      <c r="X253" s="2"/>
      <c r="Y253" s="2"/>
      <c r="Z253" s="2"/>
      <c r="AA253" s="2"/>
      <c r="AB253" s="2"/>
      <c r="AC253" s="2"/>
      <c r="AD253" s="2"/>
      <c r="AE253" s="2"/>
      <c r="AF253" s="2"/>
      <c r="AG253" s="2"/>
      <c r="AH253" s="2"/>
      <c r="AI253" s="2"/>
      <c r="AJ253" s="2"/>
      <c r="AK253" s="2"/>
      <c r="AL253" s="75"/>
      <c r="AM253" s="75"/>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s="1" customFormat="1" x14ac:dyDescent="0.2">
      <c r="A254" s="229" t="s">
        <v>456</v>
      </c>
      <c r="B254" s="229"/>
      <c r="C254" s="229"/>
      <c r="D254" s="229"/>
      <c r="E254" s="229"/>
      <c r="F254" s="229"/>
      <c r="G254" s="229"/>
      <c r="H254" s="229"/>
      <c r="I254" s="229"/>
      <c r="J254" s="229"/>
      <c r="K254" s="229"/>
      <c r="L254" s="24"/>
      <c r="M254" s="31"/>
      <c r="N254" s="31"/>
      <c r="O254" s="31"/>
      <c r="P254" s="31"/>
      <c r="Q254" s="31"/>
      <c r="R254" s="31"/>
      <c r="S254" s="2"/>
      <c r="T254" s="2"/>
      <c r="U254" s="2"/>
      <c r="V254" s="2"/>
      <c r="W254" s="2"/>
      <c r="X254" s="2"/>
      <c r="Y254" s="2"/>
      <c r="Z254" s="2"/>
      <c r="AA254" s="2"/>
      <c r="AB254" s="2"/>
      <c r="AC254" s="2"/>
      <c r="AD254" s="2"/>
      <c r="AE254" s="2"/>
      <c r="AF254" s="2"/>
      <c r="AG254" s="2"/>
      <c r="AH254" s="2"/>
      <c r="AI254" s="2"/>
      <c r="AJ254" s="2"/>
      <c r="AK254" s="2"/>
      <c r="AL254" s="75"/>
      <c r="AM254" s="75"/>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s="1" customFormat="1" ht="24" customHeight="1" x14ac:dyDescent="0.2">
      <c r="A255" s="229" t="s">
        <v>301</v>
      </c>
      <c r="B255" s="229"/>
      <c r="C255" s="229"/>
      <c r="D255" s="229"/>
      <c r="E255" s="229"/>
      <c r="F255" s="229"/>
      <c r="G255" s="229"/>
      <c r="H255" s="229"/>
      <c r="I255" s="229"/>
      <c r="J255" s="229"/>
      <c r="K255" s="229"/>
      <c r="L255" s="229"/>
      <c r="M255" s="229"/>
      <c r="N255" s="229"/>
      <c r="O255" s="229"/>
      <c r="P255" s="229"/>
      <c r="Q255" s="229"/>
      <c r="R255" s="31"/>
      <c r="S255" s="2"/>
      <c r="T255" s="2"/>
      <c r="U255" s="2"/>
      <c r="V255" s="2"/>
      <c r="W255" s="2"/>
      <c r="X255" s="2"/>
      <c r="Y255" s="2"/>
      <c r="Z255" s="2"/>
      <c r="AA255" s="2"/>
      <c r="AB255" s="2"/>
      <c r="AC255" s="2"/>
      <c r="AD255" s="2"/>
      <c r="AE255" s="2"/>
      <c r="AF255" s="2"/>
      <c r="AG255" s="2"/>
      <c r="AH255" s="2"/>
      <c r="AI255" s="2"/>
      <c r="AJ255" s="2"/>
      <c r="AK255" s="2"/>
      <c r="AL255" s="75"/>
      <c r="AM255" s="75"/>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s="1" customFormat="1" x14ac:dyDescent="0.2">
      <c r="A256" s="229" t="s">
        <v>303</v>
      </c>
      <c r="B256" s="229"/>
      <c r="C256" s="229"/>
      <c r="D256" s="229"/>
      <c r="E256" s="229"/>
      <c r="F256" s="229"/>
      <c r="G256" s="229"/>
      <c r="H256" s="229"/>
      <c r="I256" s="229"/>
      <c r="J256" s="229"/>
      <c r="K256" s="229"/>
      <c r="L256" s="229"/>
      <c r="M256" s="229"/>
      <c r="N256" s="229"/>
      <c r="O256" s="229"/>
      <c r="P256" s="229"/>
      <c r="Q256" s="229"/>
      <c r="R256" s="31"/>
      <c r="S256" s="2"/>
      <c r="T256" s="2"/>
      <c r="U256" s="2"/>
      <c r="V256" s="2"/>
      <c r="W256" s="2"/>
      <c r="X256" s="2"/>
      <c r="Y256" s="2"/>
      <c r="Z256" s="2"/>
      <c r="AA256" s="2"/>
      <c r="AB256" s="2"/>
      <c r="AC256" s="2"/>
      <c r="AD256" s="2"/>
      <c r="AE256" s="2"/>
      <c r="AF256" s="2"/>
      <c r="AG256" s="2"/>
      <c r="AH256" s="2"/>
      <c r="AI256" s="2"/>
      <c r="AJ256" s="2"/>
      <c r="AK256" s="2"/>
      <c r="AL256" s="75"/>
      <c r="AM256" s="75"/>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s="1" customFormat="1" x14ac:dyDescent="0.2">
      <c r="A257" s="31"/>
      <c r="B257" s="31"/>
      <c r="C257" s="31"/>
      <c r="D257" s="31"/>
      <c r="E257" s="31"/>
      <c r="F257" s="31"/>
      <c r="G257" s="31"/>
      <c r="H257" s="31"/>
      <c r="I257" s="31"/>
      <c r="J257" s="31"/>
      <c r="K257" s="24"/>
      <c r="L257" s="24"/>
      <c r="M257" s="31"/>
      <c r="N257" s="31"/>
      <c r="O257" s="31"/>
      <c r="P257" s="31"/>
      <c r="Q257" s="31"/>
      <c r="R257" s="31"/>
      <c r="S257" s="2"/>
      <c r="T257" s="2"/>
      <c r="U257" s="2"/>
      <c r="V257" s="2"/>
      <c r="W257" s="2"/>
      <c r="X257" s="2"/>
      <c r="Y257" s="2"/>
      <c r="Z257" s="2"/>
      <c r="AA257" s="2"/>
      <c r="AB257" s="2"/>
      <c r="AC257" s="2"/>
      <c r="AD257" s="2"/>
      <c r="AE257" s="2"/>
      <c r="AF257" s="2"/>
      <c r="AG257" s="2"/>
      <c r="AH257" s="2"/>
      <c r="AI257" s="2"/>
      <c r="AJ257" s="2"/>
      <c r="AK257" s="2"/>
      <c r="AL257" s="75"/>
      <c r="AM257" s="75"/>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s="1" customFormat="1" ht="36" customHeight="1" x14ac:dyDescent="0.2">
      <c r="A258" s="57" t="s">
        <v>8</v>
      </c>
      <c r="B258" s="57" t="s">
        <v>113</v>
      </c>
      <c r="C258" s="60" t="s">
        <v>61</v>
      </c>
      <c r="D258" s="57" t="s">
        <v>62</v>
      </c>
      <c r="E258" s="60" t="s">
        <v>114</v>
      </c>
      <c r="F258" s="57" t="s">
        <v>115</v>
      </c>
      <c r="G258" s="57" t="s">
        <v>116</v>
      </c>
      <c r="H258" s="31"/>
      <c r="I258" s="31"/>
      <c r="J258" s="31"/>
      <c r="K258" s="24"/>
      <c r="L258" s="24"/>
      <c r="M258" s="31"/>
      <c r="N258" s="31"/>
      <c r="O258" s="31"/>
      <c r="P258" s="31"/>
      <c r="Q258" s="31"/>
      <c r="R258" s="31"/>
      <c r="S258" s="2"/>
      <c r="T258" s="2"/>
      <c r="U258" s="2"/>
      <c r="V258" s="2"/>
      <c r="W258" s="2"/>
      <c r="X258" s="2"/>
      <c r="Y258" s="2"/>
      <c r="Z258" s="2"/>
      <c r="AA258" s="2"/>
      <c r="AB258" s="2"/>
      <c r="AC258" s="2"/>
      <c r="AD258" s="2"/>
      <c r="AE258" s="2"/>
      <c r="AF258" s="2"/>
      <c r="AG258" s="2"/>
      <c r="AH258" s="2"/>
      <c r="AI258" s="2"/>
      <c r="AJ258" s="2"/>
      <c r="AK258" s="2"/>
      <c r="AL258" s="75"/>
      <c r="AM258" s="75"/>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pans="1:256" s="1" customFormat="1" ht="21" customHeight="1" x14ac:dyDescent="0.2">
      <c r="A259" s="57">
        <v>1</v>
      </c>
      <c r="B259" s="57">
        <v>2</v>
      </c>
      <c r="C259" s="57">
        <v>3</v>
      </c>
      <c r="D259" s="57">
        <v>4</v>
      </c>
      <c r="E259" s="57">
        <v>5</v>
      </c>
      <c r="F259" s="57">
        <v>6</v>
      </c>
      <c r="G259" s="57">
        <v>7</v>
      </c>
      <c r="H259" s="31"/>
      <c r="I259" s="31"/>
      <c r="J259" s="31"/>
      <c r="K259" s="24"/>
      <c r="L259" s="24"/>
      <c r="M259" s="31"/>
      <c r="N259" s="31"/>
      <c r="O259" s="31"/>
      <c r="P259" s="31"/>
      <c r="Q259" s="31"/>
      <c r="R259" s="31"/>
      <c r="S259" s="2"/>
      <c r="T259" s="2"/>
      <c r="U259" s="2"/>
      <c r="V259" s="2"/>
      <c r="W259" s="2"/>
      <c r="X259" s="2"/>
      <c r="Y259" s="2"/>
      <c r="Z259" s="2"/>
      <c r="AA259" s="2"/>
      <c r="AB259" s="2"/>
      <c r="AC259" s="2"/>
      <c r="AD259" s="2"/>
      <c r="AE259" s="2"/>
      <c r="AF259" s="2"/>
      <c r="AG259" s="2"/>
      <c r="AH259" s="2"/>
      <c r="AI259" s="2"/>
      <c r="AJ259" s="2"/>
      <c r="AK259" s="2"/>
      <c r="AL259" s="75"/>
      <c r="AM259" s="75"/>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spans="1:256" s="1" customFormat="1" x14ac:dyDescent="0.2">
      <c r="A260" s="57"/>
      <c r="B260" s="59" t="s">
        <v>117</v>
      </c>
      <c r="C260" s="59" t="s">
        <v>117</v>
      </c>
      <c r="D260" s="59" t="s">
        <v>117</v>
      </c>
      <c r="E260" s="59" t="s">
        <v>117</v>
      </c>
      <c r="F260" s="59" t="s">
        <v>117</v>
      </c>
      <c r="G260" s="59" t="s">
        <v>117</v>
      </c>
      <c r="H260" s="31"/>
      <c r="I260" s="31"/>
      <c r="J260" s="31"/>
      <c r="K260" s="24"/>
      <c r="L260" s="24"/>
      <c r="M260" s="31"/>
      <c r="N260" s="31"/>
      <c r="O260" s="31"/>
      <c r="P260" s="31"/>
      <c r="Q260" s="31"/>
      <c r="R260" s="31"/>
      <c r="S260" s="2"/>
      <c r="T260" s="2"/>
      <c r="U260" s="2"/>
      <c r="V260" s="2"/>
      <c r="W260" s="2"/>
      <c r="X260" s="2"/>
      <c r="Y260" s="2"/>
      <c r="Z260" s="2"/>
      <c r="AA260" s="2"/>
      <c r="AB260" s="2"/>
      <c r="AC260" s="2"/>
      <c r="AD260" s="2"/>
      <c r="AE260" s="2"/>
      <c r="AF260" s="2"/>
      <c r="AG260" s="2"/>
      <c r="AH260" s="2"/>
      <c r="AI260" s="2"/>
      <c r="AJ260" s="2"/>
      <c r="AK260" s="2"/>
      <c r="AL260" s="75"/>
      <c r="AM260" s="75"/>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spans="1:256" s="1" customFormat="1" ht="29.25" customHeight="1" x14ac:dyDescent="0.2">
      <c r="A261" s="226" t="s">
        <v>264</v>
      </c>
      <c r="B261" s="226"/>
      <c r="C261" s="226"/>
      <c r="D261" s="226"/>
      <c r="E261" s="226"/>
      <c r="F261" s="226"/>
      <c r="G261" s="226"/>
      <c r="H261" s="226"/>
      <c r="I261" s="226"/>
      <c r="J261" s="226"/>
      <c r="K261" s="226"/>
      <c r="L261" s="226"/>
      <c r="M261" s="226"/>
      <c r="N261" s="226"/>
      <c r="O261" s="226"/>
      <c r="P261" s="226"/>
      <c r="Q261" s="226"/>
      <c r="R261" s="31"/>
      <c r="S261" s="31"/>
      <c r="T261" s="31"/>
      <c r="U261" s="31"/>
      <c r="V261" s="31"/>
      <c r="W261" s="31"/>
      <c r="X261" s="31"/>
      <c r="Y261" s="31"/>
      <c r="Z261" s="31"/>
      <c r="AA261" s="31"/>
      <c r="AB261" s="31"/>
      <c r="AC261" s="31"/>
      <c r="AD261" s="31"/>
      <c r="AE261" s="31"/>
      <c r="AF261" s="31"/>
      <c r="AG261" s="31"/>
      <c r="AH261" s="31"/>
      <c r="AI261" s="31"/>
      <c r="AJ261" s="31"/>
      <c r="AK261" s="31"/>
      <c r="AL261" s="75"/>
      <c r="AM261" s="75"/>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1:256" s="1" customFormat="1" ht="30" customHeight="1" x14ac:dyDescent="0.2">
      <c r="A262" s="227" t="s">
        <v>557</v>
      </c>
      <c r="B262" s="227"/>
      <c r="C262" s="227"/>
      <c r="D262" s="227"/>
      <c r="E262" s="227"/>
      <c r="F262" s="227"/>
      <c r="G262" s="227"/>
      <c r="H262" s="227"/>
      <c r="I262" s="227"/>
      <c r="J262" s="227"/>
      <c r="K262" s="227"/>
      <c r="L262" s="227"/>
      <c r="M262" s="227"/>
      <c r="N262" s="227"/>
      <c r="O262" s="227"/>
      <c r="P262" s="227"/>
      <c r="Q262" s="227"/>
      <c r="R262" s="31"/>
      <c r="S262" s="31"/>
      <c r="T262" s="31"/>
      <c r="U262" s="31"/>
      <c r="V262" s="31"/>
      <c r="W262" s="31"/>
      <c r="X262" s="31"/>
      <c r="Y262" s="31"/>
      <c r="Z262" s="31"/>
      <c r="AA262" s="31"/>
      <c r="AB262" s="31"/>
      <c r="AC262" s="31"/>
      <c r="AD262" s="31"/>
      <c r="AE262" s="31"/>
      <c r="AF262" s="31"/>
      <c r="AG262" s="31"/>
      <c r="AH262" s="31"/>
      <c r="AI262" s="31"/>
      <c r="AJ262" s="31"/>
      <c r="AK262" s="31"/>
      <c r="AL262" s="75"/>
      <c r="AM262" s="75"/>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1:256" s="1" customFormat="1" ht="23.25" customHeight="1" x14ac:dyDescent="0.2">
      <c r="A263" s="31"/>
      <c r="B263" s="31"/>
      <c r="C263" s="31"/>
      <c r="D263" s="31"/>
      <c r="E263" s="31"/>
      <c r="F263" s="31"/>
      <c r="G263" s="31"/>
      <c r="H263" s="31"/>
      <c r="I263" s="31"/>
      <c r="J263" s="31"/>
      <c r="K263" s="24"/>
      <c r="L263" s="24"/>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75"/>
      <c r="AM263" s="75"/>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1:256" s="66" customFormat="1" ht="15.75" x14ac:dyDescent="0.25">
      <c r="A264" s="261" t="s">
        <v>553</v>
      </c>
      <c r="B264" s="262"/>
      <c r="C264" s="262"/>
      <c r="D264" s="262"/>
      <c r="E264" s="262"/>
      <c r="F264" s="262"/>
      <c r="G264" s="262"/>
      <c r="H264" s="262"/>
      <c r="I264" s="262"/>
      <c r="J264" s="262"/>
      <c r="K264" s="262"/>
      <c r="L264" s="262"/>
      <c r="M264" s="262"/>
      <c r="N264" s="262"/>
      <c r="O264" s="262"/>
      <c r="P264" s="262"/>
      <c r="Q264" s="262"/>
    </row>
    <row r="265" spans="1:256" s="66" customFormat="1" ht="15.75" x14ac:dyDescent="0.25">
      <c r="A265" s="261" t="s">
        <v>554</v>
      </c>
      <c r="B265" s="262"/>
      <c r="C265" s="262"/>
      <c r="D265" s="262"/>
      <c r="E265" s="262"/>
      <c r="F265" s="262"/>
      <c r="G265" s="262"/>
      <c r="H265" s="262"/>
      <c r="I265" s="262"/>
      <c r="J265" s="262"/>
      <c r="K265" s="262"/>
      <c r="L265" s="262"/>
      <c r="M265" s="262"/>
      <c r="N265" s="262"/>
      <c r="O265" s="262"/>
      <c r="P265" s="262"/>
      <c r="Q265" s="262"/>
    </row>
    <row r="266" spans="1:256" s="66" customFormat="1" ht="27.75" customHeight="1" x14ac:dyDescent="0.25">
      <c r="A266" s="261" t="s">
        <v>555</v>
      </c>
      <c r="B266" s="261"/>
      <c r="C266" s="261"/>
      <c r="D266" s="261"/>
      <c r="E266" s="261"/>
      <c r="F266" s="261"/>
      <c r="G266" s="261"/>
      <c r="H266" s="173"/>
      <c r="I266" s="173"/>
      <c r="J266" s="173"/>
      <c r="K266" s="173"/>
      <c r="L266" s="173"/>
      <c r="M266" s="173"/>
    </row>
    <row r="267" spans="1:256" s="66" customFormat="1" ht="15.75" x14ac:dyDescent="0.25">
      <c r="A267" s="173"/>
      <c r="B267" s="173"/>
      <c r="C267" s="173"/>
      <c r="D267" s="173"/>
      <c r="E267" s="173"/>
      <c r="F267" s="173"/>
      <c r="G267" s="173"/>
      <c r="H267" s="173"/>
      <c r="I267" s="173"/>
      <c r="J267" s="173"/>
      <c r="K267" s="173"/>
      <c r="L267" s="173"/>
      <c r="M267" s="173"/>
    </row>
    <row r="268" spans="1:256" s="24" customFormat="1" x14ac:dyDescent="0.2">
      <c r="A268" s="223" t="s">
        <v>552</v>
      </c>
      <c r="B268" s="223"/>
      <c r="C268" s="223"/>
      <c r="D268" s="223"/>
      <c r="E268" s="223"/>
      <c r="F268" s="223"/>
      <c r="G268" s="223"/>
      <c r="H268" s="223"/>
      <c r="I268" s="223"/>
      <c r="J268" s="223"/>
      <c r="K268" s="223"/>
      <c r="L268" s="223"/>
      <c r="M268" s="223"/>
    </row>
    <row r="269" spans="1:256" s="24" customFormat="1" x14ac:dyDescent="0.2"/>
    <row r="270" spans="1:256" s="24" customFormat="1" ht="42" customHeight="1" x14ac:dyDescent="0.2">
      <c r="A270" s="243" t="s">
        <v>8</v>
      </c>
      <c r="B270" s="243" t="s">
        <v>119</v>
      </c>
      <c r="C270" s="243" t="s">
        <v>265</v>
      </c>
      <c r="D270" s="243"/>
      <c r="E270" s="243"/>
      <c r="F270" s="243" t="s">
        <v>221</v>
      </c>
      <c r="G270" s="243"/>
      <c r="H270" s="243"/>
      <c r="I270" s="244" t="s">
        <v>266</v>
      </c>
      <c r="J270" s="243" t="s">
        <v>267</v>
      </c>
      <c r="K270" s="243"/>
      <c r="L270" s="243"/>
      <c r="M270" s="243"/>
      <c r="N270" s="243"/>
      <c r="O270" s="243"/>
    </row>
    <row r="271" spans="1:256" s="24" customFormat="1" ht="15" customHeight="1" x14ac:dyDescent="0.2">
      <c r="A271" s="243"/>
      <c r="B271" s="243"/>
      <c r="C271" s="243" t="s">
        <v>64</v>
      </c>
      <c r="D271" s="243" t="s">
        <v>11</v>
      </c>
      <c r="E271" s="243"/>
      <c r="F271" s="243" t="s">
        <v>64</v>
      </c>
      <c r="G271" s="243" t="s">
        <v>11</v>
      </c>
      <c r="H271" s="243"/>
      <c r="I271" s="244"/>
      <c r="J271" s="243" t="s">
        <v>252</v>
      </c>
      <c r="K271" s="243"/>
      <c r="L271" s="243"/>
      <c r="M271" s="243" t="s">
        <v>268</v>
      </c>
      <c r="N271" s="243"/>
      <c r="O271" s="243"/>
    </row>
    <row r="272" spans="1:256" s="24" customFormat="1" ht="15" customHeight="1" x14ac:dyDescent="0.2">
      <c r="A272" s="243"/>
      <c r="B272" s="243"/>
      <c r="C272" s="243"/>
      <c r="D272" s="243" t="s">
        <v>252</v>
      </c>
      <c r="E272" s="243" t="s">
        <v>268</v>
      </c>
      <c r="F272" s="243"/>
      <c r="G272" s="243" t="s">
        <v>252</v>
      </c>
      <c r="H272" s="243" t="s">
        <v>268</v>
      </c>
      <c r="I272" s="244"/>
      <c r="J272" s="244" t="s">
        <v>269</v>
      </c>
      <c r="K272" s="243" t="s">
        <v>11</v>
      </c>
      <c r="L272" s="243"/>
      <c r="M272" s="244" t="s">
        <v>269</v>
      </c>
      <c r="N272" s="243" t="s">
        <v>11</v>
      </c>
      <c r="O272" s="243"/>
    </row>
    <row r="273" spans="1:256" s="24" customFormat="1" x14ac:dyDescent="0.2">
      <c r="A273" s="243"/>
      <c r="B273" s="243"/>
      <c r="C273" s="243"/>
      <c r="D273" s="243"/>
      <c r="E273" s="243"/>
      <c r="F273" s="243"/>
      <c r="G273" s="243"/>
      <c r="H273" s="243"/>
      <c r="I273" s="244"/>
      <c r="J273" s="244"/>
      <c r="K273" s="161" t="s">
        <v>188</v>
      </c>
      <c r="L273" s="161" t="s">
        <v>189</v>
      </c>
      <c r="M273" s="244"/>
      <c r="N273" s="161" t="s">
        <v>188</v>
      </c>
      <c r="O273" s="161" t="s">
        <v>189</v>
      </c>
    </row>
    <row r="274" spans="1:256" s="24" customFormat="1" x14ac:dyDescent="0.2">
      <c r="A274" s="161">
        <v>1</v>
      </c>
      <c r="B274" s="161">
        <v>2</v>
      </c>
      <c r="C274" s="161">
        <v>3</v>
      </c>
      <c r="D274" s="161">
        <v>4</v>
      </c>
      <c r="E274" s="161">
        <v>5</v>
      </c>
      <c r="F274" s="161">
        <v>6</v>
      </c>
      <c r="G274" s="161">
        <v>7</v>
      </c>
      <c r="H274" s="161">
        <v>8</v>
      </c>
      <c r="I274" s="161">
        <v>9</v>
      </c>
      <c r="J274" s="161">
        <v>10</v>
      </c>
      <c r="K274" s="161">
        <v>11</v>
      </c>
      <c r="L274" s="161">
        <v>12</v>
      </c>
      <c r="M274" s="161">
        <v>13</v>
      </c>
      <c r="N274" s="161">
        <v>14</v>
      </c>
      <c r="O274" s="161">
        <v>15</v>
      </c>
    </row>
    <row r="275" spans="1:256" s="24" customFormat="1" x14ac:dyDescent="0.2">
      <c r="A275" s="161">
        <v>1</v>
      </c>
      <c r="B275" s="168" t="s">
        <v>193</v>
      </c>
      <c r="C275" s="21">
        <v>24</v>
      </c>
      <c r="D275" s="167">
        <v>4</v>
      </c>
      <c r="E275" s="21">
        <v>20</v>
      </c>
      <c r="F275" s="21">
        <v>16</v>
      </c>
      <c r="G275" s="21">
        <v>4</v>
      </c>
      <c r="H275" s="167">
        <v>12</v>
      </c>
      <c r="I275" s="21">
        <v>16</v>
      </c>
      <c r="J275" s="21">
        <v>4</v>
      </c>
      <c r="K275" s="21">
        <v>3</v>
      </c>
      <c r="L275" s="21">
        <v>1</v>
      </c>
      <c r="M275" s="21">
        <v>12</v>
      </c>
      <c r="N275" s="21">
        <v>8</v>
      </c>
      <c r="O275" s="21">
        <v>4</v>
      </c>
    </row>
    <row r="276" spans="1:256" s="24" customFormat="1" ht="25.5" x14ac:dyDescent="0.2">
      <c r="A276" s="161">
        <v>2</v>
      </c>
      <c r="B276" s="23" t="s">
        <v>270</v>
      </c>
      <c r="C276" s="21">
        <v>8</v>
      </c>
      <c r="D276" s="167">
        <v>1</v>
      </c>
      <c r="E276" s="21">
        <v>7</v>
      </c>
      <c r="F276" s="21">
        <v>8</v>
      </c>
      <c r="G276" s="21">
        <v>1</v>
      </c>
      <c r="H276" s="21">
        <v>7</v>
      </c>
      <c r="I276" s="21">
        <v>8</v>
      </c>
      <c r="J276" s="21">
        <v>1</v>
      </c>
      <c r="K276" s="21">
        <v>1</v>
      </c>
      <c r="L276" s="21"/>
      <c r="M276" s="21">
        <v>7</v>
      </c>
      <c r="N276" s="21">
        <v>3</v>
      </c>
      <c r="O276" s="21">
        <v>4</v>
      </c>
    </row>
    <row r="277" spans="1:256" s="24" customFormat="1" x14ac:dyDescent="0.2">
      <c r="A277" s="161">
        <v>3</v>
      </c>
      <c r="B277" s="23" t="s">
        <v>210</v>
      </c>
      <c r="C277" s="21">
        <v>12</v>
      </c>
      <c r="D277" s="21"/>
      <c r="E277" s="21">
        <v>12</v>
      </c>
      <c r="F277" s="21">
        <v>4</v>
      </c>
      <c r="G277" s="21"/>
      <c r="H277" s="21">
        <v>4</v>
      </c>
      <c r="I277" s="21">
        <v>3</v>
      </c>
      <c r="J277" s="21"/>
      <c r="K277" s="21"/>
      <c r="L277" s="21"/>
      <c r="M277" s="21">
        <v>3</v>
      </c>
      <c r="N277" s="21">
        <v>2</v>
      </c>
      <c r="O277" s="21">
        <v>1</v>
      </c>
    </row>
    <row r="278" spans="1:256" s="24" customFormat="1" ht="25.5" x14ac:dyDescent="0.2">
      <c r="A278" s="161">
        <v>4</v>
      </c>
      <c r="B278" s="168" t="s">
        <v>400</v>
      </c>
      <c r="C278" s="21">
        <v>51</v>
      </c>
      <c r="D278" s="21">
        <v>5</v>
      </c>
      <c r="E278" s="21">
        <v>46</v>
      </c>
      <c r="F278" s="21">
        <v>51</v>
      </c>
      <c r="G278" s="21">
        <v>5</v>
      </c>
      <c r="H278" s="21">
        <v>46</v>
      </c>
      <c r="I278" s="21">
        <v>50</v>
      </c>
      <c r="J278" s="21">
        <v>4</v>
      </c>
      <c r="K278" s="21">
        <v>2</v>
      </c>
      <c r="L278" s="21">
        <v>2</v>
      </c>
      <c r="M278" s="21">
        <v>46</v>
      </c>
      <c r="N278" s="21">
        <v>37</v>
      </c>
      <c r="O278" s="21">
        <v>9</v>
      </c>
    </row>
    <row r="279" spans="1:256" s="24" customFormat="1" x14ac:dyDescent="0.2">
      <c r="A279" s="161">
        <v>5</v>
      </c>
      <c r="B279" s="168" t="s">
        <v>271</v>
      </c>
      <c r="C279" s="21">
        <v>12</v>
      </c>
      <c r="D279" s="21"/>
      <c r="E279" s="21">
        <v>12</v>
      </c>
      <c r="F279" s="21">
        <v>2</v>
      </c>
      <c r="G279" s="21"/>
      <c r="H279" s="21">
        <v>2</v>
      </c>
      <c r="I279" s="21">
        <v>2</v>
      </c>
      <c r="J279" s="21"/>
      <c r="K279" s="21"/>
      <c r="L279" s="21"/>
      <c r="M279" s="21">
        <v>2</v>
      </c>
      <c r="N279" s="21">
        <v>2</v>
      </c>
      <c r="O279" s="21"/>
    </row>
    <row r="280" spans="1:256" s="1" customFormat="1" x14ac:dyDescent="0.2">
      <c r="A280" s="161">
        <v>6</v>
      </c>
      <c r="B280" s="23" t="s">
        <v>307</v>
      </c>
      <c r="C280" s="21">
        <v>12</v>
      </c>
      <c r="D280" s="21">
        <v>2</v>
      </c>
      <c r="E280" s="21">
        <v>10</v>
      </c>
      <c r="F280" s="21">
        <v>11</v>
      </c>
      <c r="G280" s="21">
        <v>1</v>
      </c>
      <c r="H280" s="21">
        <v>10</v>
      </c>
      <c r="I280" s="21">
        <v>10</v>
      </c>
      <c r="J280" s="21">
        <v>1</v>
      </c>
      <c r="K280" s="21">
        <v>1</v>
      </c>
      <c r="L280" s="21"/>
      <c r="M280" s="21">
        <v>9</v>
      </c>
      <c r="N280" s="21">
        <v>9</v>
      </c>
      <c r="O280" s="21"/>
    </row>
    <row r="281" spans="1:256" s="1" customFormat="1" x14ac:dyDescent="0.2">
      <c r="A281" s="161">
        <v>7</v>
      </c>
      <c r="B281" s="23" t="s">
        <v>312</v>
      </c>
      <c r="C281" s="21">
        <v>2</v>
      </c>
      <c r="D281" s="21"/>
      <c r="E281" s="21">
        <v>2</v>
      </c>
      <c r="F281" s="21">
        <v>2</v>
      </c>
      <c r="G281" s="21"/>
      <c r="H281" s="21">
        <v>2</v>
      </c>
      <c r="I281" s="21">
        <v>2</v>
      </c>
      <c r="J281" s="21"/>
      <c r="K281" s="21"/>
      <c r="L281" s="21"/>
      <c r="M281" s="21">
        <v>2</v>
      </c>
      <c r="N281" s="21">
        <v>2</v>
      </c>
      <c r="O281" s="21"/>
    </row>
    <row r="282" spans="1:256" s="24" customFormat="1" x14ac:dyDescent="0.2">
      <c r="A282" s="243" t="s">
        <v>60</v>
      </c>
      <c r="B282" s="243"/>
      <c r="C282" s="161">
        <f t="shared" ref="C282:O282" si="9">SUM(C275:C281)</f>
        <v>121</v>
      </c>
      <c r="D282" s="161">
        <f t="shared" si="9"/>
        <v>12</v>
      </c>
      <c r="E282" s="161">
        <f t="shared" si="9"/>
        <v>109</v>
      </c>
      <c r="F282" s="161">
        <f t="shared" si="9"/>
        <v>94</v>
      </c>
      <c r="G282" s="161">
        <f t="shared" si="9"/>
        <v>11</v>
      </c>
      <c r="H282" s="161">
        <f t="shared" si="9"/>
        <v>83</v>
      </c>
      <c r="I282" s="161">
        <f t="shared" si="9"/>
        <v>91</v>
      </c>
      <c r="J282" s="161">
        <f t="shared" si="9"/>
        <v>10</v>
      </c>
      <c r="K282" s="161">
        <f t="shared" si="9"/>
        <v>7</v>
      </c>
      <c r="L282" s="161">
        <f t="shared" si="9"/>
        <v>3</v>
      </c>
      <c r="M282" s="161">
        <f t="shared" si="9"/>
        <v>81</v>
      </c>
      <c r="N282" s="161">
        <f t="shared" si="9"/>
        <v>63</v>
      </c>
      <c r="O282" s="161">
        <f t="shared" si="9"/>
        <v>18</v>
      </c>
    </row>
    <row r="283" spans="1:256" s="24" customFormat="1" x14ac:dyDescent="0.2">
      <c r="A283" s="2"/>
      <c r="B283" s="2"/>
      <c r="C283" s="2"/>
      <c r="D283" s="2"/>
      <c r="E283" s="2"/>
      <c r="F283" s="2"/>
      <c r="G283" s="2"/>
      <c r="H283" s="2"/>
      <c r="I283" s="2"/>
      <c r="J283" s="2"/>
      <c r="K283" s="1"/>
      <c r="L283" s="1"/>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75"/>
      <c r="AM283" s="75"/>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s="24" customFormat="1" x14ac:dyDescent="0.2">
      <c r="A284" s="226" t="s">
        <v>264</v>
      </c>
      <c r="B284" s="226"/>
      <c r="C284" s="226"/>
      <c r="D284" s="226"/>
      <c r="E284" s="226"/>
      <c r="F284" s="226"/>
      <c r="G284" s="226"/>
      <c r="H284" s="226"/>
      <c r="I284" s="226"/>
      <c r="J284" s="226"/>
      <c r="K284" s="226"/>
      <c r="L284" s="226"/>
      <c r="M284" s="226"/>
      <c r="N284" s="226"/>
      <c r="O284" s="226"/>
      <c r="P284" s="226"/>
      <c r="Q284" s="226"/>
      <c r="R284" s="2"/>
      <c r="S284" s="2"/>
      <c r="T284" s="2"/>
      <c r="U284" s="2"/>
      <c r="V284" s="2"/>
      <c r="W284" s="2"/>
      <c r="X284" s="2"/>
      <c r="Y284" s="2"/>
      <c r="Z284" s="2"/>
      <c r="AA284" s="2"/>
      <c r="AB284" s="2"/>
      <c r="AC284" s="2"/>
      <c r="AD284" s="2"/>
      <c r="AE284" s="2"/>
      <c r="AF284" s="2"/>
      <c r="AG284" s="2"/>
      <c r="AH284" s="2"/>
      <c r="AI284" s="2"/>
      <c r="AJ284" s="2"/>
      <c r="AK284" s="2"/>
      <c r="AL284" s="75"/>
      <c r="AM284" s="75"/>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s="24" customFormat="1" ht="36" customHeight="1" x14ac:dyDescent="0.2">
      <c r="A285" s="227" t="s">
        <v>558</v>
      </c>
      <c r="B285" s="227"/>
      <c r="C285" s="227"/>
      <c r="D285" s="227"/>
      <c r="E285" s="227"/>
      <c r="F285" s="227"/>
      <c r="G285" s="227"/>
      <c r="H285" s="227"/>
      <c r="I285" s="227"/>
      <c r="J285" s="227"/>
      <c r="K285" s="227"/>
      <c r="L285" s="227"/>
      <c r="M285" s="227"/>
      <c r="N285" s="227"/>
      <c r="O285" s="227"/>
      <c r="P285" s="227"/>
      <c r="Q285" s="227"/>
      <c r="R285" s="2"/>
      <c r="S285" s="2"/>
      <c r="T285" s="2"/>
      <c r="U285" s="2"/>
      <c r="V285" s="2"/>
      <c r="W285" s="2"/>
      <c r="X285" s="2"/>
      <c r="Y285" s="2"/>
      <c r="Z285" s="2"/>
      <c r="AA285" s="2"/>
      <c r="AB285" s="2"/>
      <c r="AC285" s="2"/>
      <c r="AD285" s="2"/>
      <c r="AE285" s="2"/>
      <c r="AF285" s="2"/>
      <c r="AG285" s="2"/>
      <c r="AH285" s="2"/>
      <c r="AI285" s="2"/>
      <c r="AJ285" s="2"/>
      <c r="AK285" s="2"/>
      <c r="AL285" s="75"/>
      <c r="AM285" s="75"/>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s="24" customFormat="1" x14ac:dyDescent="0.2">
      <c r="A286" s="229" t="s">
        <v>301</v>
      </c>
      <c r="B286" s="234"/>
      <c r="C286" s="234"/>
      <c r="D286" s="234"/>
      <c r="E286" s="234"/>
      <c r="F286" s="234"/>
      <c r="G286" s="234"/>
      <c r="H286" s="234"/>
      <c r="I286" s="234"/>
      <c r="J286" s="234"/>
      <c r="K286" s="234"/>
      <c r="L286" s="234"/>
      <c r="M286" s="234"/>
      <c r="N286" s="234"/>
      <c r="O286" s="234"/>
      <c r="P286" s="234"/>
      <c r="Q286" s="234"/>
      <c r="R286" s="2"/>
      <c r="S286" s="2"/>
      <c r="T286" s="2"/>
      <c r="U286" s="2"/>
      <c r="V286" s="2"/>
      <c r="W286" s="2"/>
      <c r="X286" s="2"/>
      <c r="Y286" s="2"/>
      <c r="Z286" s="2"/>
      <c r="AA286" s="2"/>
      <c r="AB286" s="2"/>
      <c r="AC286" s="2"/>
      <c r="AD286" s="2"/>
      <c r="AE286" s="2"/>
      <c r="AF286" s="2"/>
      <c r="AG286" s="2"/>
      <c r="AH286" s="2"/>
      <c r="AI286" s="2"/>
      <c r="AJ286" s="2"/>
      <c r="AK286" s="2"/>
      <c r="AL286" s="75"/>
      <c r="AM286" s="75"/>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s="24" customFormat="1" x14ac:dyDescent="0.2">
      <c r="A287" s="271" t="s">
        <v>302</v>
      </c>
      <c r="B287" s="271"/>
      <c r="C287" s="271"/>
      <c r="D287" s="271"/>
      <c r="E287" s="271"/>
      <c r="F287" s="271"/>
      <c r="G287" s="271"/>
      <c r="H287" s="271"/>
      <c r="I287" s="271"/>
      <c r="J287" s="271"/>
      <c r="K287" s="271"/>
      <c r="L287" s="271"/>
      <c r="M287" s="271"/>
      <c r="N287" s="271"/>
      <c r="O287" s="53"/>
      <c r="P287" s="54"/>
      <c r="Q287" s="54"/>
      <c r="R287" s="54"/>
      <c r="S287" s="54"/>
      <c r="T287" s="2"/>
      <c r="U287" s="2"/>
      <c r="V287" s="2"/>
      <c r="W287" s="2"/>
      <c r="X287" s="2"/>
      <c r="Y287" s="2"/>
      <c r="Z287" s="2"/>
      <c r="AA287" s="2"/>
      <c r="AB287" s="2"/>
      <c r="AC287" s="2"/>
      <c r="AD287" s="2"/>
      <c r="AE287" s="2"/>
      <c r="AF287" s="2"/>
      <c r="AG287" s="2"/>
      <c r="AH287" s="2"/>
      <c r="AI287" s="2"/>
      <c r="AJ287" s="2"/>
      <c r="AK287" s="2"/>
      <c r="AL287" s="75"/>
      <c r="AM287" s="75"/>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s="24" customFormat="1" x14ac:dyDescent="0.2">
      <c r="A288" s="256" t="s">
        <v>304</v>
      </c>
      <c r="B288" s="256"/>
      <c r="C288" s="256"/>
      <c r="D288" s="256"/>
      <c r="E288" s="256"/>
      <c r="F288" s="256"/>
      <c r="G288" s="256"/>
      <c r="H288" s="256"/>
      <c r="I288" s="256"/>
      <c r="J288" s="256"/>
      <c r="K288" s="256"/>
      <c r="L288" s="256"/>
      <c r="M288" s="256"/>
      <c r="N288" s="256"/>
      <c r="O288" s="256"/>
      <c r="P288" s="256"/>
      <c r="Q288" s="256"/>
      <c r="R288" s="2"/>
      <c r="S288" s="2"/>
      <c r="T288" s="2"/>
      <c r="U288" s="2"/>
      <c r="V288" s="2"/>
      <c r="W288" s="2"/>
      <c r="X288" s="2"/>
      <c r="Y288" s="2"/>
      <c r="Z288" s="2"/>
      <c r="AA288" s="2"/>
      <c r="AB288" s="2"/>
      <c r="AC288" s="2"/>
      <c r="AD288" s="2"/>
      <c r="AE288" s="2"/>
      <c r="AF288" s="2"/>
      <c r="AG288" s="2"/>
      <c r="AH288" s="2"/>
      <c r="AI288" s="2"/>
      <c r="AJ288" s="2"/>
      <c r="AK288" s="2"/>
      <c r="AL288" s="75"/>
      <c r="AM288" s="75"/>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17" s="1" customFormat="1" x14ac:dyDescent="0.2">
      <c r="A289" s="242" t="s">
        <v>556</v>
      </c>
      <c r="B289" s="242"/>
      <c r="C289" s="242"/>
      <c r="D289" s="242"/>
      <c r="E289" s="242"/>
      <c r="F289" s="242"/>
      <c r="G289" s="242"/>
      <c r="H289" s="242"/>
      <c r="I289" s="242"/>
      <c r="J289" s="242"/>
      <c r="K289" s="242"/>
      <c r="L289" s="242"/>
      <c r="M289" s="242"/>
      <c r="N289" s="242"/>
      <c r="O289" s="242"/>
      <c r="P289" s="242"/>
      <c r="Q289" s="242"/>
    </row>
    <row r="290" spans="1:17" s="1" customFormat="1" x14ac:dyDescent="0.2"/>
    <row r="291" spans="1:17" s="1" customFormat="1" ht="54" customHeight="1" x14ac:dyDescent="0.2">
      <c r="A291" s="243" t="s">
        <v>8</v>
      </c>
      <c r="B291" s="243" t="s">
        <v>119</v>
      </c>
      <c r="C291" s="243" t="s">
        <v>265</v>
      </c>
      <c r="D291" s="243"/>
      <c r="E291" s="243"/>
      <c r="F291" s="243" t="s">
        <v>221</v>
      </c>
      <c r="G291" s="243"/>
      <c r="H291" s="243"/>
      <c r="I291" s="245" t="s">
        <v>266</v>
      </c>
      <c r="J291" s="243" t="s">
        <v>267</v>
      </c>
      <c r="K291" s="243"/>
      <c r="L291" s="243"/>
      <c r="M291" s="243"/>
      <c r="N291" s="243"/>
      <c r="O291" s="243"/>
    </row>
    <row r="292" spans="1:17" s="1" customFormat="1" x14ac:dyDescent="0.2">
      <c r="A292" s="243"/>
      <c r="B292" s="243"/>
      <c r="C292" s="243" t="s">
        <v>64</v>
      </c>
      <c r="D292" s="243" t="s">
        <v>11</v>
      </c>
      <c r="E292" s="243"/>
      <c r="F292" s="243" t="s">
        <v>64</v>
      </c>
      <c r="G292" s="243" t="s">
        <v>11</v>
      </c>
      <c r="H292" s="243"/>
      <c r="I292" s="245"/>
      <c r="J292" s="243" t="s">
        <v>252</v>
      </c>
      <c r="K292" s="243"/>
      <c r="L292" s="243"/>
      <c r="M292" s="243" t="s">
        <v>268</v>
      </c>
      <c r="N292" s="243"/>
      <c r="O292" s="243"/>
    </row>
    <row r="293" spans="1:17" s="1" customFormat="1" x14ac:dyDescent="0.2">
      <c r="A293" s="243"/>
      <c r="B293" s="243"/>
      <c r="C293" s="243"/>
      <c r="D293" s="243" t="s">
        <v>252</v>
      </c>
      <c r="E293" s="243" t="s">
        <v>268</v>
      </c>
      <c r="F293" s="243"/>
      <c r="G293" s="243" t="s">
        <v>252</v>
      </c>
      <c r="H293" s="243" t="s">
        <v>268</v>
      </c>
      <c r="I293" s="245"/>
      <c r="J293" s="245" t="s">
        <v>269</v>
      </c>
      <c r="K293" s="243" t="s">
        <v>11</v>
      </c>
      <c r="L293" s="243"/>
      <c r="M293" s="245" t="s">
        <v>269</v>
      </c>
      <c r="N293" s="243" t="s">
        <v>11</v>
      </c>
      <c r="O293" s="243"/>
    </row>
    <row r="294" spans="1:17" s="1" customFormat="1" x14ac:dyDescent="0.2">
      <c r="A294" s="243"/>
      <c r="B294" s="243"/>
      <c r="C294" s="243"/>
      <c r="D294" s="243"/>
      <c r="E294" s="243"/>
      <c r="F294" s="243"/>
      <c r="G294" s="243"/>
      <c r="H294" s="243"/>
      <c r="I294" s="245"/>
      <c r="J294" s="245"/>
      <c r="K294" s="161" t="s">
        <v>188</v>
      </c>
      <c r="L294" s="161" t="s">
        <v>189</v>
      </c>
      <c r="M294" s="245"/>
      <c r="N294" s="161" t="s">
        <v>188</v>
      </c>
      <c r="O294" s="161" t="s">
        <v>189</v>
      </c>
    </row>
    <row r="295" spans="1:17" s="1" customFormat="1" x14ac:dyDescent="0.2">
      <c r="A295" s="161">
        <v>1</v>
      </c>
      <c r="B295" s="161">
        <v>2</v>
      </c>
      <c r="C295" s="161">
        <v>3</v>
      </c>
      <c r="D295" s="161">
        <v>4</v>
      </c>
      <c r="E295" s="161">
        <v>5</v>
      </c>
      <c r="F295" s="161">
        <v>6</v>
      </c>
      <c r="G295" s="161">
        <v>7</v>
      </c>
      <c r="H295" s="161">
        <v>8</v>
      </c>
      <c r="I295" s="161">
        <v>9</v>
      </c>
      <c r="J295" s="161">
        <v>10</v>
      </c>
      <c r="K295" s="161">
        <v>11</v>
      </c>
      <c r="L295" s="161">
        <v>12</v>
      </c>
      <c r="M295" s="161">
        <v>13</v>
      </c>
      <c r="N295" s="161">
        <v>14</v>
      </c>
      <c r="O295" s="161">
        <v>15</v>
      </c>
    </row>
    <row r="296" spans="1:17" s="1" customFormat="1" x14ac:dyDescent="0.2">
      <c r="A296" s="161">
        <v>1</v>
      </c>
      <c r="B296" s="25" t="s">
        <v>173</v>
      </c>
      <c r="C296" s="21">
        <v>35</v>
      </c>
      <c r="D296" s="26">
        <v>5</v>
      </c>
      <c r="E296" s="21">
        <v>30</v>
      </c>
      <c r="F296" s="21">
        <v>35</v>
      </c>
      <c r="G296" s="26">
        <v>5</v>
      </c>
      <c r="H296" s="26">
        <v>30</v>
      </c>
      <c r="I296" s="21">
        <v>30</v>
      </c>
      <c r="J296" s="21">
        <v>5</v>
      </c>
      <c r="K296" s="21">
        <v>2</v>
      </c>
      <c r="L296" s="26">
        <v>3</v>
      </c>
      <c r="M296" s="21">
        <v>25</v>
      </c>
      <c r="N296" s="21">
        <v>16</v>
      </c>
      <c r="O296" s="26">
        <v>9</v>
      </c>
    </row>
    <row r="297" spans="1:17" s="24" customFormat="1" ht="25.5" x14ac:dyDescent="0.2">
      <c r="A297" s="161">
        <v>2</v>
      </c>
      <c r="B297" s="25" t="s">
        <v>270</v>
      </c>
      <c r="C297" s="21">
        <v>30</v>
      </c>
      <c r="D297" s="21">
        <v>6</v>
      </c>
      <c r="E297" s="21">
        <v>24</v>
      </c>
      <c r="F297" s="21">
        <v>29</v>
      </c>
      <c r="G297" s="167">
        <v>5</v>
      </c>
      <c r="H297" s="167">
        <v>24</v>
      </c>
      <c r="I297" s="21">
        <v>29</v>
      </c>
      <c r="J297" s="167">
        <v>5</v>
      </c>
      <c r="K297" s="167">
        <v>2</v>
      </c>
      <c r="L297" s="167">
        <v>3</v>
      </c>
      <c r="M297" s="21">
        <v>24</v>
      </c>
      <c r="N297" s="21">
        <v>16</v>
      </c>
      <c r="O297" s="167">
        <v>8</v>
      </c>
    </row>
    <row r="298" spans="1:17" s="1" customFormat="1" x14ac:dyDescent="0.2">
      <c r="A298" s="161">
        <v>3</v>
      </c>
      <c r="B298" s="168" t="s">
        <v>193</v>
      </c>
      <c r="C298" s="21">
        <v>12</v>
      </c>
      <c r="D298" s="26">
        <v>6</v>
      </c>
      <c r="E298" s="21">
        <v>6</v>
      </c>
      <c r="F298" s="21">
        <v>2</v>
      </c>
      <c r="G298" s="26">
        <v>2</v>
      </c>
      <c r="H298" s="26"/>
      <c r="I298" s="21">
        <v>2</v>
      </c>
      <c r="J298" s="26">
        <v>2</v>
      </c>
      <c r="K298" s="26">
        <v>1</v>
      </c>
      <c r="L298" s="26">
        <v>1</v>
      </c>
      <c r="M298" s="21"/>
      <c r="N298" s="21"/>
      <c r="O298" s="26"/>
    </row>
    <row r="299" spans="1:17" s="1" customFormat="1" ht="18" customHeight="1" x14ac:dyDescent="0.2">
      <c r="A299" s="161">
        <v>4</v>
      </c>
      <c r="B299" s="23" t="s">
        <v>174</v>
      </c>
      <c r="C299" s="21">
        <v>12</v>
      </c>
      <c r="D299" s="21"/>
      <c r="E299" s="21">
        <v>12</v>
      </c>
      <c r="F299" s="21">
        <v>10</v>
      </c>
      <c r="G299" s="21"/>
      <c r="H299" s="21">
        <v>10</v>
      </c>
      <c r="I299" s="21">
        <v>1</v>
      </c>
      <c r="J299" s="21"/>
      <c r="K299" s="21"/>
      <c r="L299" s="21"/>
      <c r="M299" s="21">
        <v>1</v>
      </c>
      <c r="N299" s="21">
        <v>1</v>
      </c>
      <c r="O299" s="21"/>
    </row>
    <row r="300" spans="1:17" s="1" customFormat="1" x14ac:dyDescent="0.2">
      <c r="A300" s="161">
        <v>5</v>
      </c>
      <c r="B300" s="23" t="s">
        <v>210</v>
      </c>
      <c r="C300" s="21">
        <v>4</v>
      </c>
      <c r="D300" s="21"/>
      <c r="E300" s="21">
        <v>4</v>
      </c>
      <c r="F300" s="21">
        <v>0</v>
      </c>
      <c r="G300" s="21"/>
      <c r="H300" s="26"/>
      <c r="I300" s="21">
        <v>0</v>
      </c>
      <c r="J300" s="21"/>
      <c r="K300" s="21"/>
      <c r="L300" s="21"/>
      <c r="M300" s="21"/>
      <c r="N300" s="21"/>
      <c r="O300" s="21"/>
    </row>
    <row r="301" spans="1:17" s="1" customFormat="1" ht="25.5" x14ac:dyDescent="0.2">
      <c r="A301" s="161">
        <v>6</v>
      </c>
      <c r="B301" s="168" t="s">
        <v>400</v>
      </c>
      <c r="C301" s="21">
        <v>50</v>
      </c>
      <c r="D301" s="21"/>
      <c r="E301" s="21">
        <v>50</v>
      </c>
      <c r="F301" s="21">
        <v>50</v>
      </c>
      <c r="G301" s="21"/>
      <c r="H301" s="26">
        <v>50</v>
      </c>
      <c r="I301" s="21">
        <v>31</v>
      </c>
      <c r="J301" s="21">
        <v>31</v>
      </c>
      <c r="K301" s="21">
        <v>30</v>
      </c>
      <c r="L301" s="21">
        <v>1</v>
      </c>
      <c r="M301" s="21"/>
      <c r="N301" s="21"/>
      <c r="O301" s="21"/>
    </row>
    <row r="302" spans="1:17" s="1" customFormat="1" x14ac:dyDescent="0.2">
      <c r="A302" s="161">
        <v>7</v>
      </c>
      <c r="B302" s="168" t="s">
        <v>271</v>
      </c>
      <c r="C302" s="21">
        <v>10</v>
      </c>
      <c r="D302" s="21"/>
      <c r="E302" s="21">
        <v>10</v>
      </c>
      <c r="F302" s="21">
        <v>1</v>
      </c>
      <c r="G302" s="21"/>
      <c r="H302" s="21">
        <v>1</v>
      </c>
      <c r="I302" s="21">
        <v>0</v>
      </c>
      <c r="J302" s="21"/>
      <c r="K302" s="21"/>
      <c r="L302" s="21"/>
      <c r="M302" s="21"/>
      <c r="N302" s="21"/>
      <c r="O302" s="21"/>
    </row>
    <row r="303" spans="1:17" s="1" customFormat="1" ht="25.5" x14ac:dyDescent="0.2">
      <c r="A303" s="161">
        <v>8</v>
      </c>
      <c r="B303" s="23" t="s">
        <v>272</v>
      </c>
      <c r="C303" s="21">
        <v>24</v>
      </c>
      <c r="D303" s="21"/>
      <c r="E303" s="21">
        <v>24</v>
      </c>
      <c r="F303" s="21">
        <v>21</v>
      </c>
      <c r="G303" s="21"/>
      <c r="H303" s="21">
        <v>21</v>
      </c>
      <c r="I303" s="21">
        <v>20</v>
      </c>
      <c r="J303" s="21"/>
      <c r="K303" s="21"/>
      <c r="L303" s="21"/>
      <c r="M303" s="21">
        <v>20</v>
      </c>
      <c r="N303" s="21">
        <v>15</v>
      </c>
      <c r="O303" s="21">
        <v>5</v>
      </c>
    </row>
    <row r="304" spans="1:17" s="1" customFormat="1" x14ac:dyDescent="0.2">
      <c r="A304" s="161">
        <v>9</v>
      </c>
      <c r="B304" s="23" t="s">
        <v>192</v>
      </c>
      <c r="C304" s="21">
        <v>7</v>
      </c>
      <c r="D304" s="21">
        <v>3</v>
      </c>
      <c r="E304" s="21">
        <v>4</v>
      </c>
      <c r="F304" s="21">
        <v>7</v>
      </c>
      <c r="G304" s="26">
        <v>3</v>
      </c>
      <c r="H304" s="26">
        <v>4</v>
      </c>
      <c r="I304" s="21">
        <v>7</v>
      </c>
      <c r="J304" s="26">
        <v>3</v>
      </c>
      <c r="K304" s="26">
        <v>3</v>
      </c>
      <c r="L304" s="26"/>
      <c r="M304" s="21">
        <v>4</v>
      </c>
      <c r="N304" s="21">
        <v>3</v>
      </c>
      <c r="O304" s="26">
        <v>1</v>
      </c>
    </row>
    <row r="305" spans="1:256" s="1" customFormat="1" x14ac:dyDescent="0.2">
      <c r="A305" s="161">
        <v>10</v>
      </c>
      <c r="B305" s="23" t="s">
        <v>308</v>
      </c>
      <c r="C305" s="21">
        <v>20</v>
      </c>
      <c r="D305" s="21">
        <v>3</v>
      </c>
      <c r="E305" s="21">
        <v>17</v>
      </c>
      <c r="F305" s="21">
        <v>20</v>
      </c>
      <c r="G305" s="21">
        <v>3</v>
      </c>
      <c r="H305" s="26">
        <v>17</v>
      </c>
      <c r="I305" s="21">
        <v>15</v>
      </c>
      <c r="J305" s="21">
        <v>2</v>
      </c>
      <c r="K305" s="21">
        <v>1</v>
      </c>
      <c r="L305" s="21">
        <v>1</v>
      </c>
      <c r="M305" s="21">
        <v>13</v>
      </c>
      <c r="N305" s="21">
        <v>12</v>
      </c>
      <c r="O305" s="21">
        <v>1</v>
      </c>
    </row>
    <row r="306" spans="1:256" s="1" customFormat="1" x14ac:dyDescent="0.2">
      <c r="A306" s="161">
        <v>11</v>
      </c>
      <c r="B306" s="23" t="s">
        <v>312</v>
      </c>
      <c r="C306" s="21">
        <v>9</v>
      </c>
      <c r="D306" s="21"/>
      <c r="E306" s="21">
        <v>9</v>
      </c>
      <c r="F306" s="21">
        <v>5</v>
      </c>
      <c r="G306" s="21"/>
      <c r="H306" s="26">
        <v>5</v>
      </c>
      <c r="I306" s="21">
        <v>5</v>
      </c>
      <c r="J306" s="26"/>
      <c r="K306" s="26"/>
      <c r="L306" s="26"/>
      <c r="M306" s="21">
        <v>5</v>
      </c>
      <c r="N306" s="21">
        <v>4</v>
      </c>
      <c r="O306" s="26">
        <v>1</v>
      </c>
    </row>
    <row r="307" spans="1:256" s="1" customFormat="1" ht="40.5" customHeight="1" x14ac:dyDescent="0.2">
      <c r="A307" s="243" t="s">
        <v>60</v>
      </c>
      <c r="B307" s="243"/>
      <c r="C307" s="161">
        <f t="shared" ref="C307:O307" si="10">SUM(C296:C306)</f>
        <v>213</v>
      </c>
      <c r="D307" s="161">
        <f t="shared" si="10"/>
        <v>23</v>
      </c>
      <c r="E307" s="161">
        <f t="shared" si="10"/>
        <v>190</v>
      </c>
      <c r="F307" s="161">
        <f t="shared" si="10"/>
        <v>180</v>
      </c>
      <c r="G307" s="161">
        <f t="shared" si="10"/>
        <v>18</v>
      </c>
      <c r="H307" s="161">
        <f t="shared" si="10"/>
        <v>162</v>
      </c>
      <c r="I307" s="161">
        <f t="shared" si="10"/>
        <v>140</v>
      </c>
      <c r="J307" s="161">
        <f t="shared" si="10"/>
        <v>48</v>
      </c>
      <c r="K307" s="161">
        <f t="shared" si="10"/>
        <v>39</v>
      </c>
      <c r="L307" s="161">
        <f t="shared" si="10"/>
        <v>9</v>
      </c>
      <c r="M307" s="161">
        <f t="shared" si="10"/>
        <v>92</v>
      </c>
      <c r="N307" s="161">
        <f t="shared" si="10"/>
        <v>67</v>
      </c>
      <c r="O307" s="161">
        <f t="shared" si="10"/>
        <v>25</v>
      </c>
    </row>
    <row r="308" spans="1:256" s="24" customFormat="1" x14ac:dyDescent="0.2">
      <c r="A308" s="2"/>
      <c r="B308" s="2"/>
      <c r="C308" s="2"/>
      <c r="D308" s="2"/>
      <c r="E308" s="2"/>
      <c r="F308" s="2"/>
      <c r="G308" s="2"/>
      <c r="H308" s="2"/>
      <c r="I308" s="2"/>
      <c r="J308" s="2"/>
      <c r="K308" s="1"/>
      <c r="L308" s="1"/>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75"/>
      <c r="AM308" s="75"/>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24" customFormat="1" x14ac:dyDescent="0.2">
      <c r="A309" s="226" t="s">
        <v>264</v>
      </c>
      <c r="B309" s="226"/>
      <c r="C309" s="226"/>
      <c r="D309" s="226"/>
      <c r="E309" s="226"/>
      <c r="F309" s="226"/>
      <c r="G309" s="226"/>
      <c r="H309" s="226"/>
      <c r="I309" s="226"/>
      <c r="J309" s="226"/>
      <c r="K309" s="226"/>
      <c r="L309" s="226"/>
      <c r="M309" s="226"/>
      <c r="N309" s="226"/>
      <c r="O309" s="226"/>
      <c r="P309" s="226"/>
      <c r="Q309" s="226"/>
      <c r="R309" s="2"/>
      <c r="S309" s="2"/>
      <c r="T309" s="2"/>
      <c r="U309" s="2"/>
      <c r="V309" s="2"/>
      <c r="W309" s="2"/>
      <c r="X309" s="2"/>
      <c r="Y309" s="2"/>
      <c r="Z309" s="2"/>
      <c r="AA309" s="2"/>
      <c r="AB309" s="2"/>
      <c r="AC309" s="2"/>
      <c r="AD309" s="2"/>
      <c r="AE309" s="2"/>
      <c r="AF309" s="2"/>
      <c r="AG309" s="2"/>
      <c r="AH309" s="2"/>
      <c r="AI309" s="2"/>
      <c r="AJ309" s="2"/>
      <c r="AK309" s="2"/>
      <c r="AL309" s="75"/>
      <c r="AM309" s="75"/>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24" customFormat="1" ht="34.5" customHeight="1" x14ac:dyDescent="0.2">
      <c r="A310" s="227" t="s">
        <v>452</v>
      </c>
      <c r="B310" s="227"/>
      <c r="C310" s="227"/>
      <c r="D310" s="227"/>
      <c r="E310" s="227"/>
      <c r="F310" s="227"/>
      <c r="G310" s="227"/>
      <c r="H310" s="227"/>
      <c r="I310" s="227"/>
      <c r="J310" s="227"/>
      <c r="K310" s="227"/>
      <c r="L310" s="227"/>
      <c r="M310" s="227"/>
      <c r="N310" s="227"/>
      <c r="O310" s="227"/>
      <c r="P310" s="227"/>
      <c r="Q310" s="227"/>
      <c r="R310" s="2"/>
      <c r="S310" s="2"/>
      <c r="T310" s="2"/>
      <c r="U310" s="2"/>
      <c r="V310" s="2"/>
      <c r="W310" s="2"/>
      <c r="X310" s="2"/>
      <c r="Y310" s="2"/>
      <c r="Z310" s="2"/>
      <c r="AA310" s="2"/>
      <c r="AB310" s="2"/>
      <c r="AC310" s="2"/>
      <c r="AD310" s="2"/>
      <c r="AE310" s="2"/>
      <c r="AF310" s="2"/>
      <c r="AG310" s="2"/>
      <c r="AH310" s="2"/>
      <c r="AI310" s="2"/>
      <c r="AJ310" s="2"/>
      <c r="AK310" s="2"/>
      <c r="AL310" s="75"/>
      <c r="AM310" s="75"/>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1" customFormat="1" x14ac:dyDescent="0.2">
      <c r="A311" s="24"/>
      <c r="B311" s="24"/>
      <c r="C311" s="24"/>
      <c r="D311" s="183" t="s">
        <v>559</v>
      </c>
      <c r="E311" s="183"/>
      <c r="F311" s="183"/>
      <c r="G311" s="183"/>
      <c r="H311" s="183"/>
      <c r="I311" s="183"/>
      <c r="J311" s="24"/>
      <c r="K311" s="24"/>
      <c r="L311" s="24"/>
      <c r="M311" s="24"/>
      <c r="N311" s="24"/>
      <c r="O311" s="24"/>
      <c r="P311" s="24"/>
      <c r="Q311" s="24"/>
      <c r="R311" s="24"/>
    </row>
    <row r="312" spans="1:256" s="1" customFormat="1" x14ac:dyDescent="0.2">
      <c r="A312" s="223" t="s">
        <v>301</v>
      </c>
      <c r="B312" s="223"/>
      <c r="C312" s="223"/>
      <c r="D312" s="223"/>
      <c r="E312" s="223"/>
      <c r="F312" s="223"/>
      <c r="G312" s="223"/>
      <c r="H312" s="223"/>
      <c r="I312" s="223"/>
      <c r="J312" s="223"/>
      <c r="K312" s="223"/>
      <c r="L312" s="223"/>
      <c r="M312" s="223"/>
      <c r="N312" s="223"/>
      <c r="O312" s="223"/>
      <c r="P312" s="223"/>
      <c r="Q312" s="223"/>
      <c r="R312" s="24"/>
    </row>
    <row r="313" spans="1:256" s="1" customFormat="1" x14ac:dyDescent="0.2">
      <c r="A313" s="246" t="s">
        <v>302</v>
      </c>
      <c r="B313" s="246"/>
      <c r="C313" s="246"/>
      <c r="D313" s="246"/>
      <c r="E313" s="246"/>
      <c r="F313" s="246"/>
      <c r="G313" s="246"/>
      <c r="H313" s="246"/>
      <c r="I313" s="246"/>
      <c r="J313" s="246"/>
      <c r="K313" s="246"/>
      <c r="L313" s="246"/>
      <c r="M313" s="246"/>
      <c r="N313" s="246"/>
      <c r="O313" s="246"/>
      <c r="P313" s="246"/>
      <c r="Q313" s="246"/>
      <c r="R313" s="24"/>
    </row>
    <row r="314" spans="1:256" s="1" customFormat="1" x14ac:dyDescent="0.2">
      <c r="A314" s="24"/>
      <c r="B314" s="24"/>
      <c r="C314" s="24"/>
      <c r="D314" s="24"/>
      <c r="E314" s="24"/>
      <c r="F314" s="24"/>
      <c r="G314" s="24"/>
      <c r="H314" s="24"/>
      <c r="I314" s="24"/>
      <c r="J314" s="24"/>
      <c r="K314" s="24"/>
      <c r="L314" s="24"/>
      <c r="M314" s="24"/>
      <c r="N314" s="24"/>
      <c r="O314" s="24"/>
      <c r="P314" s="24"/>
      <c r="Q314" s="24"/>
      <c r="R314" s="24"/>
    </row>
    <row r="315" spans="1:256" s="1" customFormat="1" x14ac:dyDescent="0.2">
      <c r="A315" s="242" t="s">
        <v>305</v>
      </c>
      <c r="B315" s="242"/>
      <c r="C315" s="242"/>
      <c r="D315" s="242"/>
      <c r="E315" s="242"/>
      <c r="F315" s="242"/>
      <c r="G315" s="242"/>
      <c r="H315" s="242"/>
      <c r="I315" s="242"/>
      <c r="J315" s="242"/>
      <c r="K315" s="242"/>
      <c r="L315" s="242"/>
      <c r="M315" s="242"/>
      <c r="N315" s="242"/>
      <c r="O315" s="242"/>
      <c r="P315" s="242"/>
      <c r="Q315" s="242"/>
      <c r="R315" s="242"/>
    </row>
    <row r="316" spans="1:256" s="1" customFormat="1" x14ac:dyDescent="0.2">
      <c r="A316" s="165"/>
      <c r="B316" s="165"/>
      <c r="C316" s="165"/>
      <c r="D316" s="165"/>
      <c r="E316" s="165"/>
      <c r="F316" s="165"/>
      <c r="G316" s="165"/>
      <c r="H316" s="165"/>
      <c r="I316" s="165"/>
      <c r="J316" s="165"/>
      <c r="K316" s="165"/>
      <c r="L316" s="165"/>
      <c r="M316" s="165"/>
      <c r="N316" s="165"/>
      <c r="O316" s="165"/>
      <c r="P316" s="165"/>
      <c r="Q316" s="165"/>
      <c r="R316" s="165"/>
    </row>
    <row r="317" spans="1:256" s="1" customFormat="1" x14ac:dyDescent="0.2">
      <c r="A317" s="242" t="s">
        <v>309</v>
      </c>
      <c r="B317" s="242"/>
      <c r="C317" s="242"/>
      <c r="D317" s="242"/>
      <c r="E317" s="242"/>
      <c r="F317" s="242"/>
      <c r="G317" s="242"/>
      <c r="H317" s="242"/>
      <c r="I317" s="242"/>
      <c r="J317" s="242"/>
      <c r="K317" s="242"/>
      <c r="L317" s="242"/>
      <c r="M317" s="242"/>
      <c r="N317" s="242"/>
      <c r="O317" s="242"/>
      <c r="P317" s="242"/>
      <c r="Q317" s="242"/>
      <c r="R317" s="242"/>
    </row>
    <row r="318" spans="1:256" s="1" customFormat="1" x14ac:dyDescent="0.2">
      <c r="A318" s="24"/>
      <c r="B318" s="24"/>
      <c r="C318" s="24"/>
      <c r="D318" s="24"/>
      <c r="E318" s="24"/>
      <c r="F318" s="24"/>
      <c r="G318" s="24"/>
      <c r="H318" s="24"/>
      <c r="I318" s="24"/>
      <c r="J318" s="24"/>
      <c r="K318" s="24"/>
      <c r="L318" s="24"/>
      <c r="M318" s="24"/>
      <c r="N318" s="24"/>
      <c r="O318" s="24"/>
      <c r="P318" s="24"/>
      <c r="Q318" s="24"/>
      <c r="R318" s="24"/>
    </row>
    <row r="319" spans="1:256" s="1" customFormat="1" ht="61.5" customHeight="1" x14ac:dyDescent="0.2">
      <c r="A319" s="243" t="s">
        <v>8</v>
      </c>
      <c r="B319" s="243" t="s">
        <v>119</v>
      </c>
      <c r="C319" s="243" t="s">
        <v>265</v>
      </c>
      <c r="D319" s="243"/>
      <c r="E319" s="243"/>
      <c r="F319" s="243" t="s">
        <v>221</v>
      </c>
      <c r="G319" s="243"/>
      <c r="H319" s="243"/>
      <c r="I319" s="244" t="s">
        <v>266</v>
      </c>
      <c r="J319" s="243" t="s">
        <v>267</v>
      </c>
      <c r="K319" s="243"/>
      <c r="L319" s="243"/>
      <c r="M319" s="243"/>
      <c r="N319" s="243"/>
      <c r="O319" s="243"/>
      <c r="P319" s="24"/>
      <c r="Q319" s="24"/>
      <c r="R319" s="24"/>
    </row>
    <row r="320" spans="1:256" s="1" customFormat="1" x14ac:dyDescent="0.2">
      <c r="A320" s="243"/>
      <c r="B320" s="243"/>
      <c r="C320" s="243" t="s">
        <v>64</v>
      </c>
      <c r="D320" s="243" t="s">
        <v>11</v>
      </c>
      <c r="E320" s="243"/>
      <c r="F320" s="243" t="s">
        <v>64</v>
      </c>
      <c r="G320" s="243" t="s">
        <v>11</v>
      </c>
      <c r="H320" s="243"/>
      <c r="I320" s="244"/>
      <c r="J320" s="243" t="s">
        <v>252</v>
      </c>
      <c r="K320" s="243"/>
      <c r="L320" s="243"/>
      <c r="M320" s="243" t="s">
        <v>268</v>
      </c>
      <c r="N320" s="243"/>
      <c r="O320" s="243"/>
      <c r="P320" s="24"/>
      <c r="Q320" s="24"/>
      <c r="R320" s="24"/>
    </row>
    <row r="321" spans="1:18" s="1" customFormat="1" x14ac:dyDescent="0.2">
      <c r="A321" s="243"/>
      <c r="B321" s="243"/>
      <c r="C321" s="243"/>
      <c r="D321" s="243" t="s">
        <v>252</v>
      </c>
      <c r="E321" s="243" t="s">
        <v>268</v>
      </c>
      <c r="F321" s="243"/>
      <c r="G321" s="243" t="s">
        <v>252</v>
      </c>
      <c r="H321" s="243" t="s">
        <v>268</v>
      </c>
      <c r="I321" s="244"/>
      <c r="J321" s="244" t="s">
        <v>269</v>
      </c>
      <c r="K321" s="243" t="s">
        <v>11</v>
      </c>
      <c r="L321" s="243"/>
      <c r="M321" s="244" t="s">
        <v>269</v>
      </c>
      <c r="N321" s="243" t="s">
        <v>11</v>
      </c>
      <c r="O321" s="243"/>
      <c r="P321" s="24"/>
      <c r="Q321" s="24"/>
      <c r="R321" s="24"/>
    </row>
    <row r="322" spans="1:18" s="1" customFormat="1" x14ac:dyDescent="0.2">
      <c r="A322" s="243"/>
      <c r="B322" s="243"/>
      <c r="C322" s="243"/>
      <c r="D322" s="243"/>
      <c r="E322" s="243"/>
      <c r="F322" s="243"/>
      <c r="G322" s="243"/>
      <c r="H322" s="243"/>
      <c r="I322" s="244"/>
      <c r="J322" s="244"/>
      <c r="K322" s="161" t="s">
        <v>188</v>
      </c>
      <c r="L322" s="161" t="s">
        <v>189</v>
      </c>
      <c r="M322" s="244"/>
      <c r="N322" s="161" t="s">
        <v>188</v>
      </c>
      <c r="O322" s="161" t="s">
        <v>189</v>
      </c>
      <c r="P322" s="24"/>
      <c r="Q322" s="24"/>
      <c r="R322" s="24"/>
    </row>
    <row r="323" spans="1:18" s="1" customFormat="1" x14ac:dyDescent="0.2">
      <c r="A323" s="161">
        <v>1</v>
      </c>
      <c r="B323" s="161">
        <v>2</v>
      </c>
      <c r="C323" s="161">
        <v>3</v>
      </c>
      <c r="D323" s="161">
        <v>4</v>
      </c>
      <c r="E323" s="161">
        <v>5</v>
      </c>
      <c r="F323" s="161">
        <v>6</v>
      </c>
      <c r="G323" s="161">
        <v>7</v>
      </c>
      <c r="H323" s="161">
        <v>8</v>
      </c>
      <c r="I323" s="161">
        <v>9</v>
      </c>
      <c r="J323" s="161">
        <v>10</v>
      </c>
      <c r="K323" s="161">
        <v>11</v>
      </c>
      <c r="L323" s="161">
        <v>12</v>
      </c>
      <c r="M323" s="161">
        <v>13</v>
      </c>
      <c r="N323" s="161">
        <v>14</v>
      </c>
      <c r="O323" s="161">
        <v>15</v>
      </c>
      <c r="P323" s="24"/>
      <c r="Q323" s="24"/>
      <c r="R323" s="24"/>
    </row>
    <row r="324" spans="1:18" s="1" customFormat="1" ht="37.5" customHeight="1" x14ac:dyDescent="0.2">
      <c r="A324" s="161">
        <v>1</v>
      </c>
      <c r="B324" s="23" t="s">
        <v>272</v>
      </c>
      <c r="C324" s="21" t="s">
        <v>117</v>
      </c>
      <c r="D324" s="21" t="s">
        <v>117</v>
      </c>
      <c r="E324" s="21" t="s">
        <v>117</v>
      </c>
      <c r="F324" s="21">
        <v>6</v>
      </c>
      <c r="G324" s="167"/>
      <c r="H324" s="167">
        <v>6</v>
      </c>
      <c r="I324" s="21">
        <v>1</v>
      </c>
      <c r="J324" s="21"/>
      <c r="K324" s="21"/>
      <c r="L324" s="167"/>
      <c r="M324" s="21">
        <v>1</v>
      </c>
      <c r="N324" s="21">
        <v>1</v>
      </c>
      <c r="O324" s="167"/>
      <c r="P324" s="24"/>
      <c r="Q324" s="24"/>
      <c r="R324" s="24"/>
    </row>
    <row r="325" spans="1:18" s="1" customFormat="1" x14ac:dyDescent="0.2">
      <c r="A325" s="161">
        <v>2</v>
      </c>
      <c r="B325" s="23" t="s">
        <v>560</v>
      </c>
      <c r="C325" s="21" t="s">
        <v>117</v>
      </c>
      <c r="D325" s="21" t="s">
        <v>117</v>
      </c>
      <c r="E325" s="21" t="s">
        <v>117</v>
      </c>
      <c r="F325" s="21">
        <v>2</v>
      </c>
      <c r="G325" s="167"/>
      <c r="H325" s="167">
        <v>2</v>
      </c>
      <c r="I325" s="21">
        <v>2</v>
      </c>
      <c r="J325" s="21"/>
      <c r="K325" s="21"/>
      <c r="L325" s="167"/>
      <c r="M325" s="21">
        <v>2</v>
      </c>
      <c r="N325" s="21">
        <v>2</v>
      </c>
      <c r="O325" s="167"/>
      <c r="P325" s="24"/>
      <c r="Q325" s="24"/>
      <c r="R325" s="24"/>
    </row>
    <row r="326" spans="1:18" s="1" customFormat="1" x14ac:dyDescent="0.2">
      <c r="A326" s="161">
        <v>3</v>
      </c>
      <c r="B326" s="23" t="s">
        <v>210</v>
      </c>
      <c r="C326" s="21" t="s">
        <v>117</v>
      </c>
      <c r="D326" s="21" t="s">
        <v>117</v>
      </c>
      <c r="E326" s="21" t="s">
        <v>117</v>
      </c>
      <c r="F326" s="21">
        <v>10</v>
      </c>
      <c r="G326" s="167">
        <v>4</v>
      </c>
      <c r="H326" s="167">
        <v>6</v>
      </c>
      <c r="I326" s="21">
        <v>8</v>
      </c>
      <c r="J326" s="21">
        <v>4</v>
      </c>
      <c r="K326" s="167">
        <v>3</v>
      </c>
      <c r="L326" s="21">
        <v>1</v>
      </c>
      <c r="M326" s="21">
        <v>4</v>
      </c>
      <c r="N326" s="21">
        <v>3</v>
      </c>
      <c r="O326" s="167">
        <v>1</v>
      </c>
      <c r="P326" s="24"/>
      <c r="Q326" s="24"/>
      <c r="R326" s="24"/>
    </row>
    <row r="327" spans="1:18" s="1" customFormat="1" ht="27.75" customHeight="1" x14ac:dyDescent="0.2">
      <c r="A327" s="161">
        <v>4</v>
      </c>
      <c r="B327" s="23" t="s">
        <v>173</v>
      </c>
      <c r="C327" s="21" t="s">
        <v>117</v>
      </c>
      <c r="D327" s="21" t="s">
        <v>117</v>
      </c>
      <c r="E327" s="21" t="s">
        <v>117</v>
      </c>
      <c r="F327" s="21">
        <v>13</v>
      </c>
      <c r="G327" s="21">
        <v>8</v>
      </c>
      <c r="H327" s="21">
        <v>5</v>
      </c>
      <c r="I327" s="21">
        <v>1</v>
      </c>
      <c r="J327" s="21"/>
      <c r="K327" s="167"/>
      <c r="L327" s="21"/>
      <c r="M327" s="21">
        <v>1</v>
      </c>
      <c r="N327" s="21"/>
      <c r="O327" s="21">
        <v>1</v>
      </c>
      <c r="P327" s="24"/>
      <c r="Q327" s="24"/>
      <c r="R327" s="24"/>
    </row>
    <row r="328" spans="1:18" s="1" customFormat="1" ht="24" customHeight="1" x14ac:dyDescent="0.2">
      <c r="A328" s="161">
        <v>5</v>
      </c>
      <c r="B328" s="23" t="s">
        <v>192</v>
      </c>
      <c r="C328" s="21" t="s">
        <v>117</v>
      </c>
      <c r="D328" s="21" t="s">
        <v>117</v>
      </c>
      <c r="E328" s="21" t="s">
        <v>117</v>
      </c>
      <c r="F328" s="21">
        <v>1</v>
      </c>
      <c r="G328" s="167">
        <v>1</v>
      </c>
      <c r="H328" s="167"/>
      <c r="I328" s="21">
        <v>0</v>
      </c>
      <c r="J328" s="21"/>
      <c r="K328" s="21"/>
      <c r="L328" s="21"/>
      <c r="M328" s="21"/>
      <c r="N328" s="21"/>
      <c r="O328" s="21"/>
      <c r="P328" s="24"/>
      <c r="Q328" s="24"/>
      <c r="R328" s="24"/>
    </row>
    <row r="329" spans="1:18" s="1" customFormat="1" ht="25.5" x14ac:dyDescent="0.2">
      <c r="A329" s="161">
        <v>6</v>
      </c>
      <c r="B329" s="23" t="s">
        <v>270</v>
      </c>
      <c r="C329" s="21" t="s">
        <v>117</v>
      </c>
      <c r="D329" s="21" t="s">
        <v>117</v>
      </c>
      <c r="E329" s="21" t="s">
        <v>117</v>
      </c>
      <c r="F329" s="21">
        <v>27</v>
      </c>
      <c r="G329" s="167">
        <v>12</v>
      </c>
      <c r="H329" s="167">
        <v>15</v>
      </c>
      <c r="I329" s="21">
        <v>26</v>
      </c>
      <c r="J329" s="21">
        <v>12</v>
      </c>
      <c r="K329" s="21">
        <v>7</v>
      </c>
      <c r="L329" s="21">
        <v>5</v>
      </c>
      <c r="M329" s="21">
        <v>14</v>
      </c>
      <c r="N329" s="21">
        <v>7</v>
      </c>
      <c r="O329" s="21">
        <v>7</v>
      </c>
      <c r="P329" s="24"/>
      <c r="Q329" s="24"/>
      <c r="R329" s="24"/>
    </row>
    <row r="330" spans="1:18" s="1" customFormat="1" ht="21" customHeight="1" x14ac:dyDescent="0.2">
      <c r="A330" s="161">
        <v>7</v>
      </c>
      <c r="B330" s="23" t="s">
        <v>493</v>
      </c>
      <c r="C330" s="21" t="s">
        <v>117</v>
      </c>
      <c r="D330" s="21" t="s">
        <v>117</v>
      </c>
      <c r="E330" s="21" t="s">
        <v>117</v>
      </c>
      <c r="F330" s="21">
        <v>14</v>
      </c>
      <c r="G330" s="167">
        <v>5</v>
      </c>
      <c r="H330" s="167">
        <v>9</v>
      </c>
      <c r="I330" s="21">
        <v>11</v>
      </c>
      <c r="J330" s="21">
        <v>4</v>
      </c>
      <c r="K330" s="21">
        <v>4</v>
      </c>
      <c r="L330" s="21"/>
      <c r="M330" s="21">
        <v>7</v>
      </c>
      <c r="N330" s="21">
        <v>6</v>
      </c>
      <c r="O330" s="21">
        <v>1</v>
      </c>
      <c r="P330" s="24"/>
      <c r="Q330" s="24"/>
      <c r="R330" s="24"/>
    </row>
    <row r="331" spans="1:18" s="1" customFormat="1" ht="29.25" customHeight="1" x14ac:dyDescent="0.2">
      <c r="A331" s="161">
        <v>8</v>
      </c>
      <c r="B331" s="168" t="s">
        <v>193</v>
      </c>
      <c r="C331" s="21" t="s">
        <v>117</v>
      </c>
      <c r="D331" s="21" t="s">
        <v>117</v>
      </c>
      <c r="E331" s="21" t="s">
        <v>117</v>
      </c>
      <c r="F331" s="21">
        <v>19</v>
      </c>
      <c r="G331" s="167">
        <v>10</v>
      </c>
      <c r="H331" s="167">
        <v>9</v>
      </c>
      <c r="I331" s="21">
        <v>12</v>
      </c>
      <c r="J331" s="21">
        <v>6</v>
      </c>
      <c r="K331" s="21">
        <v>4</v>
      </c>
      <c r="L331" s="21">
        <v>2</v>
      </c>
      <c r="M331" s="21">
        <v>6</v>
      </c>
      <c r="N331" s="21">
        <v>6</v>
      </c>
      <c r="O331" s="21"/>
      <c r="P331" s="24"/>
      <c r="Q331" s="24"/>
      <c r="R331" s="24"/>
    </row>
    <row r="332" spans="1:18" s="1" customFormat="1" ht="33.75" customHeight="1" x14ac:dyDescent="0.2">
      <c r="A332" s="161">
        <v>9</v>
      </c>
      <c r="B332" s="168" t="s">
        <v>400</v>
      </c>
      <c r="C332" s="21" t="s">
        <v>117</v>
      </c>
      <c r="D332" s="21" t="s">
        <v>117</v>
      </c>
      <c r="E332" s="21" t="s">
        <v>117</v>
      </c>
      <c r="F332" s="21">
        <v>271</v>
      </c>
      <c r="G332" s="167">
        <v>140</v>
      </c>
      <c r="H332" s="167">
        <v>131</v>
      </c>
      <c r="I332" s="21">
        <v>252</v>
      </c>
      <c r="J332" s="21">
        <v>135</v>
      </c>
      <c r="K332" s="21">
        <v>90</v>
      </c>
      <c r="L332" s="21">
        <v>45</v>
      </c>
      <c r="M332" s="21">
        <v>117</v>
      </c>
      <c r="N332" s="21">
        <v>64</v>
      </c>
      <c r="O332" s="21">
        <v>53</v>
      </c>
      <c r="P332" s="24"/>
      <c r="Q332" s="24"/>
      <c r="R332" s="24"/>
    </row>
    <row r="333" spans="1:18" s="1" customFormat="1" ht="23.25" customHeight="1" x14ac:dyDescent="0.2">
      <c r="A333" s="161">
        <v>10</v>
      </c>
      <c r="B333" s="168" t="s">
        <v>271</v>
      </c>
      <c r="C333" s="21" t="s">
        <v>117</v>
      </c>
      <c r="D333" s="21" t="s">
        <v>117</v>
      </c>
      <c r="E333" s="21" t="s">
        <v>117</v>
      </c>
      <c r="F333" s="21">
        <v>9</v>
      </c>
      <c r="G333" s="21">
        <v>5</v>
      </c>
      <c r="H333" s="167">
        <v>4</v>
      </c>
      <c r="I333" s="21">
        <v>6</v>
      </c>
      <c r="J333" s="21">
        <v>5</v>
      </c>
      <c r="K333" s="21">
        <v>5</v>
      </c>
      <c r="L333" s="21"/>
      <c r="M333" s="21">
        <v>1</v>
      </c>
      <c r="N333" s="21">
        <v>1</v>
      </c>
      <c r="O333" s="21"/>
      <c r="P333" s="24"/>
      <c r="Q333" s="24"/>
      <c r="R333" s="24"/>
    </row>
    <row r="334" spans="1:18" s="1" customFormat="1" ht="24" customHeight="1" x14ac:dyDescent="0.2">
      <c r="A334" s="161">
        <v>11</v>
      </c>
      <c r="B334" s="23" t="s">
        <v>311</v>
      </c>
      <c r="C334" s="21" t="s">
        <v>117</v>
      </c>
      <c r="D334" s="21" t="s">
        <v>117</v>
      </c>
      <c r="E334" s="21" t="s">
        <v>117</v>
      </c>
      <c r="F334" s="21">
        <v>60</v>
      </c>
      <c r="G334" s="167">
        <v>30</v>
      </c>
      <c r="H334" s="167">
        <v>30</v>
      </c>
      <c r="I334" s="21">
        <v>48</v>
      </c>
      <c r="J334" s="21">
        <v>28</v>
      </c>
      <c r="K334" s="21">
        <v>22</v>
      </c>
      <c r="L334" s="21">
        <v>6</v>
      </c>
      <c r="M334" s="21">
        <v>20</v>
      </c>
      <c r="N334" s="21">
        <v>17</v>
      </c>
      <c r="O334" s="21">
        <v>3</v>
      </c>
      <c r="P334" s="24"/>
      <c r="Q334" s="24"/>
      <c r="R334" s="24"/>
    </row>
    <row r="335" spans="1:18" s="1" customFormat="1" x14ac:dyDescent="0.2">
      <c r="A335" s="161">
        <v>12</v>
      </c>
      <c r="B335" s="23" t="s">
        <v>312</v>
      </c>
      <c r="C335" s="21" t="s">
        <v>117</v>
      </c>
      <c r="D335" s="21" t="s">
        <v>117</v>
      </c>
      <c r="E335" s="21" t="s">
        <v>117</v>
      </c>
      <c r="F335" s="21">
        <v>18</v>
      </c>
      <c r="G335" s="167"/>
      <c r="H335" s="167">
        <v>18</v>
      </c>
      <c r="I335" s="21">
        <v>13</v>
      </c>
      <c r="J335" s="21"/>
      <c r="K335" s="21"/>
      <c r="L335" s="21"/>
      <c r="M335" s="21">
        <v>13</v>
      </c>
      <c r="N335" s="21">
        <v>13</v>
      </c>
      <c r="O335" s="167"/>
      <c r="P335" s="24"/>
      <c r="Q335" s="24"/>
      <c r="R335" s="24"/>
    </row>
    <row r="336" spans="1:18" s="1" customFormat="1" x14ac:dyDescent="0.2">
      <c r="A336" s="161">
        <v>13</v>
      </c>
      <c r="B336" s="23" t="s">
        <v>489</v>
      </c>
      <c r="C336" s="21" t="s">
        <v>117</v>
      </c>
      <c r="D336" s="21" t="s">
        <v>117</v>
      </c>
      <c r="E336" s="21" t="s">
        <v>117</v>
      </c>
      <c r="F336" s="21">
        <v>5</v>
      </c>
      <c r="G336" s="167">
        <v>3</v>
      </c>
      <c r="H336" s="167">
        <v>2</v>
      </c>
      <c r="I336" s="21">
        <v>1</v>
      </c>
      <c r="J336" s="21">
        <v>1</v>
      </c>
      <c r="K336" s="21">
        <v>1</v>
      </c>
      <c r="L336" s="21"/>
      <c r="M336" s="21"/>
      <c r="N336" s="21"/>
      <c r="O336" s="167"/>
      <c r="P336" s="24"/>
      <c r="Q336" s="24"/>
      <c r="R336" s="24"/>
    </row>
    <row r="337" spans="1:256" s="1" customFormat="1" ht="38.25" customHeight="1" x14ac:dyDescent="0.2">
      <c r="A337" s="238" t="s">
        <v>60</v>
      </c>
      <c r="B337" s="238"/>
      <c r="C337" s="21"/>
      <c r="D337" s="21"/>
      <c r="E337" s="21"/>
      <c r="F337" s="21">
        <f t="shared" ref="F337:O337" si="11">SUM(F324:F336)</f>
        <v>455</v>
      </c>
      <c r="G337" s="21">
        <f t="shared" si="11"/>
        <v>218</v>
      </c>
      <c r="H337" s="21">
        <f t="shared" si="11"/>
        <v>237</v>
      </c>
      <c r="I337" s="21">
        <f t="shared" si="11"/>
        <v>381</v>
      </c>
      <c r="J337" s="21">
        <f t="shared" si="11"/>
        <v>195</v>
      </c>
      <c r="K337" s="21">
        <f t="shared" si="11"/>
        <v>136</v>
      </c>
      <c r="L337" s="21">
        <f t="shared" si="11"/>
        <v>59</v>
      </c>
      <c r="M337" s="21">
        <f t="shared" si="11"/>
        <v>186</v>
      </c>
      <c r="N337" s="21">
        <f t="shared" si="11"/>
        <v>120</v>
      </c>
      <c r="O337" s="21">
        <f t="shared" si="11"/>
        <v>66</v>
      </c>
      <c r="P337" s="24"/>
      <c r="Q337" s="24"/>
      <c r="R337" s="24"/>
    </row>
    <row r="338" spans="1:256" s="1" customFormat="1" ht="26.25" customHeight="1" x14ac:dyDescent="0.2">
      <c r="A338" s="22"/>
      <c r="B338" s="22"/>
      <c r="C338" s="21"/>
      <c r="D338" s="21"/>
      <c r="E338" s="21"/>
      <c r="F338" s="21"/>
      <c r="G338" s="21"/>
      <c r="H338" s="21"/>
      <c r="I338" s="21"/>
      <c r="J338" s="21"/>
      <c r="K338" s="21"/>
      <c r="L338" s="21"/>
      <c r="M338" s="21"/>
      <c r="N338" s="21"/>
      <c r="O338" s="21"/>
      <c r="P338" s="24"/>
      <c r="Q338" s="24"/>
      <c r="R338" s="24"/>
      <c r="AL338" s="74"/>
      <c r="AM338" s="74"/>
    </row>
    <row r="339" spans="1:256" s="1" customFormat="1" ht="16.5" customHeight="1" x14ac:dyDescent="0.2">
      <c r="A339" s="22"/>
      <c r="B339" s="22"/>
      <c r="C339" s="21"/>
      <c r="D339" s="21"/>
      <c r="E339" s="21"/>
      <c r="F339" s="21"/>
      <c r="G339" s="21"/>
      <c r="H339" s="21"/>
      <c r="I339" s="21"/>
      <c r="J339" s="21"/>
      <c r="K339" s="21"/>
      <c r="L339" s="21"/>
      <c r="M339" s="21"/>
      <c r="N339" s="21"/>
      <c r="O339" s="21"/>
      <c r="P339" s="24"/>
      <c r="Q339" s="24"/>
      <c r="R339" s="24"/>
      <c r="AL339" s="74"/>
      <c r="AM339" s="74"/>
    </row>
    <row r="341" spans="1:256" x14ac:dyDescent="0.2">
      <c r="A341" s="241" t="s">
        <v>273</v>
      </c>
      <c r="B341" s="241"/>
      <c r="C341" s="241"/>
      <c r="D341" s="241"/>
      <c r="E341" s="241"/>
      <c r="F341" s="241"/>
      <c r="G341" s="241"/>
      <c r="H341" s="241"/>
      <c r="I341" s="241"/>
      <c r="J341" s="241"/>
      <c r="K341" s="241"/>
      <c r="L341" s="241"/>
      <c r="M341" s="48"/>
      <c r="N341" s="48"/>
      <c r="O341" s="48"/>
      <c r="P341" s="48"/>
      <c r="Q341" s="48"/>
      <c r="R341" s="24"/>
      <c r="S341" s="24"/>
      <c r="T341" s="24"/>
      <c r="U341" s="24"/>
      <c r="V341" s="24"/>
      <c r="W341" s="24"/>
      <c r="X341" s="24"/>
      <c r="Y341" s="24"/>
      <c r="Z341" s="24"/>
      <c r="AA341" s="24"/>
      <c r="AB341" s="24"/>
      <c r="AC341" s="24"/>
      <c r="AD341" s="24"/>
      <c r="AE341" s="24"/>
      <c r="AF341" s="24"/>
      <c r="AG341" s="24"/>
      <c r="AH341" s="24"/>
      <c r="AI341" s="24"/>
      <c r="AJ341" s="24"/>
      <c r="AK341" s="24"/>
      <c r="AL341" s="74"/>
      <c r="AM341" s="7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4"/>
      <c r="FM341" s="24"/>
      <c r="FN341" s="24"/>
      <c r="FO341" s="24"/>
      <c r="FP341" s="24"/>
      <c r="FQ341" s="24"/>
      <c r="FR341" s="24"/>
      <c r="FS341" s="24"/>
      <c r="FT341" s="24"/>
      <c r="FU341" s="24"/>
      <c r="FV341" s="24"/>
      <c r="FW341" s="24"/>
      <c r="FX341" s="24"/>
      <c r="FY341" s="24"/>
      <c r="FZ341" s="24"/>
      <c r="GA341" s="24"/>
      <c r="GB341" s="24"/>
      <c r="GC341" s="24"/>
      <c r="GD341" s="24"/>
      <c r="GE341" s="24"/>
      <c r="GF341" s="24"/>
      <c r="GG341" s="24"/>
      <c r="GH341" s="24"/>
      <c r="GI341" s="24"/>
      <c r="GJ341" s="24"/>
      <c r="GK341" s="24"/>
      <c r="GL341" s="24"/>
      <c r="GM341" s="24"/>
      <c r="GN341" s="24"/>
      <c r="GO341" s="24"/>
      <c r="GP341" s="24"/>
      <c r="GQ341" s="24"/>
      <c r="GR341" s="24"/>
      <c r="GS341" s="24"/>
      <c r="GT341" s="24"/>
      <c r="GU341" s="24"/>
      <c r="GV341" s="24"/>
      <c r="GW341" s="24"/>
      <c r="GX341" s="24"/>
      <c r="GY341" s="24"/>
      <c r="GZ341" s="24"/>
      <c r="HA341" s="24"/>
      <c r="HB341" s="24"/>
      <c r="HC341" s="24"/>
      <c r="HD341" s="24"/>
      <c r="HE341" s="24"/>
      <c r="HF341" s="24"/>
      <c r="HG341" s="24"/>
      <c r="HH341" s="24"/>
      <c r="HI341" s="24"/>
      <c r="HJ341" s="24"/>
      <c r="HK341" s="24"/>
      <c r="HL341" s="24"/>
      <c r="HM341" s="24"/>
      <c r="HN341" s="24"/>
      <c r="HO341" s="24"/>
      <c r="HP341" s="24"/>
      <c r="HQ341" s="24"/>
      <c r="HR341" s="24"/>
      <c r="HS341" s="24"/>
      <c r="HT341" s="24"/>
      <c r="HU341" s="24"/>
      <c r="HV341" s="24"/>
      <c r="HW341" s="24"/>
      <c r="HX341" s="24"/>
      <c r="HY341" s="24"/>
      <c r="HZ341" s="24"/>
      <c r="IA341" s="24"/>
      <c r="IB341" s="24"/>
      <c r="IC341" s="24"/>
      <c r="ID341" s="24"/>
      <c r="IE341" s="24"/>
      <c r="IF341" s="24"/>
      <c r="IG341" s="24"/>
      <c r="IH341" s="24"/>
      <c r="II341" s="24"/>
      <c r="IJ341" s="24"/>
      <c r="IK341" s="24"/>
      <c r="IL341" s="24"/>
      <c r="IM341" s="24"/>
      <c r="IN341" s="24"/>
      <c r="IO341" s="24"/>
      <c r="IP341" s="24"/>
      <c r="IQ341" s="24"/>
      <c r="IR341" s="24"/>
      <c r="IS341" s="24"/>
      <c r="IT341" s="24"/>
      <c r="IU341" s="24"/>
      <c r="IV341" s="24"/>
    </row>
    <row r="342" spans="1:256" x14ac:dyDescent="0.2">
      <c r="A342" s="232" t="s">
        <v>313</v>
      </c>
      <c r="B342" s="232"/>
      <c r="C342" s="232"/>
      <c r="D342" s="232"/>
      <c r="E342" s="232"/>
      <c r="F342" s="232"/>
      <c r="G342" s="232"/>
      <c r="H342" s="232"/>
      <c r="I342" s="27"/>
      <c r="J342" s="27"/>
      <c r="K342" s="27"/>
      <c r="L342" s="27"/>
      <c r="M342" s="27"/>
      <c r="N342" s="27"/>
      <c r="O342" s="27"/>
      <c r="P342" s="27"/>
      <c r="Q342" s="27"/>
      <c r="R342" s="24"/>
      <c r="S342" s="24"/>
      <c r="T342" s="24"/>
      <c r="U342" s="24"/>
      <c r="V342" s="24"/>
      <c r="W342" s="24"/>
      <c r="X342" s="24"/>
      <c r="Y342" s="24"/>
      <c r="Z342" s="24"/>
      <c r="AA342" s="24"/>
      <c r="AB342" s="24"/>
      <c r="AC342" s="24"/>
      <c r="AD342" s="24"/>
      <c r="AE342" s="24"/>
      <c r="AF342" s="24"/>
      <c r="AG342" s="24"/>
      <c r="AH342" s="24"/>
      <c r="AI342" s="24"/>
      <c r="AJ342" s="24"/>
      <c r="AK342" s="24"/>
      <c r="AL342" s="74"/>
      <c r="AM342" s="7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4"/>
      <c r="FM342" s="24"/>
      <c r="FN342" s="24"/>
      <c r="FO342" s="24"/>
      <c r="FP342" s="24"/>
      <c r="FQ342" s="24"/>
      <c r="FR342" s="24"/>
      <c r="FS342" s="24"/>
      <c r="FT342" s="24"/>
      <c r="FU342" s="24"/>
      <c r="FV342" s="24"/>
      <c r="FW342" s="24"/>
      <c r="FX342" s="24"/>
      <c r="FY342" s="24"/>
      <c r="FZ342" s="24"/>
      <c r="GA342" s="24"/>
      <c r="GB342" s="24"/>
      <c r="GC342" s="24"/>
      <c r="GD342" s="24"/>
      <c r="GE342" s="24"/>
      <c r="GF342" s="24"/>
      <c r="GG342" s="24"/>
      <c r="GH342" s="24"/>
      <c r="GI342" s="24"/>
      <c r="GJ342" s="24"/>
      <c r="GK342" s="24"/>
      <c r="GL342" s="24"/>
      <c r="GM342" s="24"/>
      <c r="GN342" s="24"/>
      <c r="GO342" s="24"/>
      <c r="GP342" s="24"/>
      <c r="GQ342" s="24"/>
      <c r="GR342" s="24"/>
      <c r="GS342" s="24"/>
      <c r="GT342" s="24"/>
      <c r="GU342" s="24"/>
      <c r="GV342" s="24"/>
      <c r="GW342" s="24"/>
      <c r="GX342" s="24"/>
      <c r="GY342" s="24"/>
      <c r="GZ342" s="24"/>
      <c r="HA342" s="24"/>
      <c r="HB342" s="24"/>
      <c r="HC342" s="24"/>
      <c r="HD342" s="24"/>
      <c r="HE342" s="24"/>
      <c r="HF342" s="24"/>
      <c r="HG342" s="24"/>
      <c r="HH342" s="24"/>
      <c r="HI342" s="24"/>
      <c r="HJ342" s="24"/>
      <c r="HK342" s="24"/>
      <c r="HL342" s="24"/>
      <c r="HM342" s="24"/>
      <c r="HN342" s="24"/>
      <c r="HO342" s="24"/>
      <c r="HP342" s="24"/>
      <c r="HQ342" s="24"/>
      <c r="HR342" s="24"/>
      <c r="HS342" s="24"/>
      <c r="HT342" s="24"/>
      <c r="HU342" s="24"/>
      <c r="HV342" s="24"/>
      <c r="HW342" s="24"/>
      <c r="HX342" s="24"/>
      <c r="HY342" s="24"/>
      <c r="HZ342" s="24"/>
      <c r="IA342" s="24"/>
      <c r="IB342" s="24"/>
      <c r="IC342" s="24"/>
      <c r="ID342" s="24"/>
      <c r="IE342" s="24"/>
      <c r="IF342" s="24"/>
      <c r="IG342" s="24"/>
      <c r="IH342" s="24"/>
      <c r="II342" s="24"/>
      <c r="IJ342" s="24"/>
      <c r="IK342" s="24"/>
      <c r="IL342" s="24"/>
      <c r="IM342" s="24"/>
      <c r="IN342" s="24"/>
      <c r="IO342" s="24"/>
      <c r="IP342" s="24"/>
      <c r="IQ342" s="24"/>
      <c r="IR342" s="24"/>
      <c r="IS342" s="24"/>
      <c r="IT342" s="24"/>
      <c r="IU342" s="24"/>
      <c r="IV342" s="24"/>
    </row>
    <row r="343" spans="1:256" s="24" customFormat="1" x14ac:dyDescent="0.2">
      <c r="A343" s="223" t="s">
        <v>559</v>
      </c>
      <c r="B343" s="223"/>
      <c r="C343" s="223"/>
      <c r="D343" s="223"/>
      <c r="E343" s="223"/>
      <c r="F343" s="223"/>
      <c r="G343" s="223"/>
    </row>
    <row r="344" spans="1:256" s="24" customFormat="1" x14ac:dyDescent="0.2">
      <c r="A344" s="223" t="s">
        <v>301</v>
      </c>
      <c r="B344" s="223"/>
      <c r="C344" s="223"/>
      <c r="D344" s="223"/>
      <c r="E344" s="223"/>
      <c r="F344" s="223"/>
      <c r="G344" s="223"/>
      <c r="H344" s="223"/>
      <c r="I344" s="223"/>
      <c r="J344" s="223"/>
      <c r="K344" s="223"/>
      <c r="L344" s="223"/>
      <c r="M344" s="223"/>
      <c r="N344" s="223"/>
      <c r="O344" s="223"/>
      <c r="P344" s="223"/>
      <c r="Q344" s="223"/>
    </row>
    <row r="345" spans="1:256" s="24" customFormat="1" ht="38.25" customHeight="1" x14ac:dyDescent="0.2">
      <c r="A345" s="222" t="s">
        <v>302</v>
      </c>
      <c r="B345" s="222"/>
      <c r="C345" s="222"/>
      <c r="D345" s="222"/>
      <c r="E345" s="222"/>
      <c r="F345" s="222"/>
      <c r="G345" s="222"/>
      <c r="H345" s="159"/>
      <c r="I345" s="159"/>
      <c r="J345" s="159"/>
      <c r="K345" s="153"/>
      <c r="L345" s="153"/>
      <c r="M345" s="153"/>
      <c r="N345" s="153"/>
      <c r="O345" s="153"/>
      <c r="P345" s="153"/>
      <c r="Q345" s="153"/>
    </row>
    <row r="346" spans="1:256" s="24" customFormat="1" x14ac:dyDescent="0.2"/>
    <row r="347" spans="1:256" s="24" customFormat="1" x14ac:dyDescent="0.2">
      <c r="A347" s="223" t="s">
        <v>326</v>
      </c>
      <c r="B347" s="223"/>
      <c r="C347" s="223"/>
      <c r="D347" s="223"/>
      <c r="E347" s="223"/>
      <c r="F347" s="223"/>
      <c r="G347" s="223"/>
    </row>
    <row r="348" spans="1:256" s="24" customFormat="1" x14ac:dyDescent="0.2"/>
    <row r="349" spans="1:256" s="24" customFormat="1" x14ac:dyDescent="0.2">
      <c r="A349" s="223" t="s">
        <v>297</v>
      </c>
      <c r="B349" s="223"/>
      <c r="C349" s="223"/>
      <c r="D349" s="223"/>
      <c r="E349" s="223"/>
      <c r="F349" s="223"/>
      <c r="G349" s="223"/>
      <c r="H349" s="223"/>
      <c r="I349" s="223"/>
    </row>
    <row r="350" spans="1:256" s="24" customFormat="1" x14ac:dyDescent="0.2"/>
    <row r="351" spans="1:256" s="24" customFormat="1" ht="76.5" x14ac:dyDescent="0.2">
      <c r="A351" s="154" t="s">
        <v>8</v>
      </c>
      <c r="B351" s="154" t="s">
        <v>119</v>
      </c>
      <c r="C351" s="155" t="s">
        <v>274</v>
      </c>
      <c r="D351" s="154" t="s">
        <v>221</v>
      </c>
      <c r="E351" s="155" t="s">
        <v>266</v>
      </c>
    </row>
    <row r="352" spans="1:256" s="24" customFormat="1" x14ac:dyDescent="0.2">
      <c r="A352" s="154">
        <v>1</v>
      </c>
      <c r="B352" s="154">
        <v>2</v>
      </c>
      <c r="C352" s="154">
        <v>3</v>
      </c>
      <c r="D352" s="154">
        <v>4</v>
      </c>
      <c r="E352" s="154">
        <v>5</v>
      </c>
    </row>
    <row r="353" spans="1:5" s="24" customFormat="1" ht="22.5" customHeight="1" x14ac:dyDescent="0.2">
      <c r="A353" s="154">
        <v>1</v>
      </c>
      <c r="B353" s="166" t="s">
        <v>314</v>
      </c>
      <c r="C353" s="160" t="s">
        <v>117</v>
      </c>
      <c r="D353" s="167">
        <v>18</v>
      </c>
      <c r="E353" s="167">
        <v>24</v>
      </c>
    </row>
    <row r="354" spans="1:5" s="24" customFormat="1" x14ac:dyDescent="0.2">
      <c r="A354" s="154">
        <v>3</v>
      </c>
      <c r="B354" s="166" t="s">
        <v>173</v>
      </c>
      <c r="C354" s="160" t="s">
        <v>117</v>
      </c>
      <c r="D354" s="167">
        <v>438</v>
      </c>
      <c r="E354" s="167">
        <v>179</v>
      </c>
    </row>
    <row r="355" spans="1:5" s="24" customFormat="1" x14ac:dyDescent="0.2">
      <c r="A355" s="154">
        <v>4</v>
      </c>
      <c r="B355" s="166" t="s">
        <v>401</v>
      </c>
      <c r="C355" s="160" t="s">
        <v>117</v>
      </c>
      <c r="D355" s="167">
        <v>440</v>
      </c>
      <c r="E355" s="167">
        <v>124</v>
      </c>
    </row>
    <row r="356" spans="1:5" s="24" customFormat="1" ht="25.5" customHeight="1" x14ac:dyDescent="0.2">
      <c r="A356" s="154">
        <v>5</v>
      </c>
      <c r="B356" s="166" t="s">
        <v>272</v>
      </c>
      <c r="C356" s="160" t="s">
        <v>117</v>
      </c>
      <c r="D356" s="167">
        <v>179</v>
      </c>
      <c r="E356" s="167">
        <v>138</v>
      </c>
    </row>
    <row r="357" spans="1:5" s="24" customFormat="1" ht="21.75" customHeight="1" x14ac:dyDescent="0.2">
      <c r="A357" s="154">
        <v>6</v>
      </c>
      <c r="B357" s="166" t="s">
        <v>192</v>
      </c>
      <c r="C357" s="160" t="s">
        <v>117</v>
      </c>
      <c r="D357" s="167">
        <v>54</v>
      </c>
      <c r="E357" s="167">
        <v>95</v>
      </c>
    </row>
    <row r="358" spans="1:5" s="24" customFormat="1" ht="23.25" customHeight="1" x14ac:dyDescent="0.2">
      <c r="A358" s="154">
        <v>7</v>
      </c>
      <c r="B358" s="166" t="s">
        <v>270</v>
      </c>
      <c r="C358" s="160" t="s">
        <v>117</v>
      </c>
      <c r="D358" s="167">
        <v>178</v>
      </c>
      <c r="E358" s="167">
        <v>115</v>
      </c>
    </row>
    <row r="359" spans="1:5" s="24" customFormat="1" ht="22.5" customHeight="1" x14ac:dyDescent="0.2">
      <c r="A359" s="154">
        <v>8</v>
      </c>
      <c r="B359" s="166" t="s">
        <v>402</v>
      </c>
      <c r="C359" s="160" t="s">
        <v>117</v>
      </c>
      <c r="D359" s="167">
        <v>156</v>
      </c>
      <c r="E359" s="167">
        <v>9</v>
      </c>
    </row>
    <row r="360" spans="1:5" s="24" customFormat="1" ht="23.25" customHeight="1" x14ac:dyDescent="0.2">
      <c r="A360" s="154">
        <v>9</v>
      </c>
      <c r="B360" s="166" t="s">
        <v>315</v>
      </c>
      <c r="C360" s="160" t="s">
        <v>117</v>
      </c>
      <c r="D360" s="167">
        <v>898</v>
      </c>
      <c r="E360" s="167">
        <v>69</v>
      </c>
    </row>
    <row r="361" spans="1:5" s="24" customFormat="1" ht="23.25" customHeight="1" x14ac:dyDescent="0.2">
      <c r="A361" s="154">
        <v>10</v>
      </c>
      <c r="B361" s="166" t="s">
        <v>403</v>
      </c>
      <c r="C361" s="160" t="s">
        <v>117</v>
      </c>
      <c r="D361" s="167">
        <v>905</v>
      </c>
      <c r="E361" s="167">
        <v>68</v>
      </c>
    </row>
    <row r="362" spans="1:5" s="24" customFormat="1" ht="22.5" customHeight="1" x14ac:dyDescent="0.2">
      <c r="A362" s="154">
        <v>13</v>
      </c>
      <c r="B362" s="166" t="s">
        <v>404</v>
      </c>
      <c r="C362" s="160" t="s">
        <v>117</v>
      </c>
      <c r="D362" s="167">
        <v>21</v>
      </c>
      <c r="E362" s="167">
        <v>2</v>
      </c>
    </row>
    <row r="363" spans="1:5" s="24" customFormat="1" ht="22.5" customHeight="1" x14ac:dyDescent="0.2">
      <c r="A363" s="154">
        <v>15</v>
      </c>
      <c r="B363" s="166" t="s">
        <v>405</v>
      </c>
      <c r="C363" s="160" t="s">
        <v>117</v>
      </c>
      <c r="D363" s="167">
        <v>37</v>
      </c>
      <c r="E363" s="167">
        <v>18</v>
      </c>
    </row>
    <row r="364" spans="1:5" s="24" customFormat="1" ht="22.5" customHeight="1" x14ac:dyDescent="0.2">
      <c r="A364" s="154">
        <v>16</v>
      </c>
      <c r="B364" s="166" t="s">
        <v>406</v>
      </c>
      <c r="C364" s="160" t="s">
        <v>117</v>
      </c>
      <c r="D364" s="167">
        <v>14</v>
      </c>
      <c r="E364" s="167">
        <v>2</v>
      </c>
    </row>
    <row r="365" spans="1:5" s="24" customFormat="1" ht="22.5" customHeight="1" x14ac:dyDescent="0.2">
      <c r="A365" s="154">
        <v>18</v>
      </c>
      <c r="B365" s="166" t="s">
        <v>561</v>
      </c>
      <c r="C365" s="160" t="s">
        <v>117</v>
      </c>
      <c r="D365" s="167">
        <v>373</v>
      </c>
      <c r="E365" s="167">
        <v>130</v>
      </c>
    </row>
    <row r="366" spans="1:5" s="24" customFormat="1" ht="27" customHeight="1" x14ac:dyDescent="0.2">
      <c r="A366" s="154">
        <v>19</v>
      </c>
      <c r="B366" s="166" t="s">
        <v>317</v>
      </c>
      <c r="C366" s="160" t="s">
        <v>117</v>
      </c>
      <c r="D366" s="148">
        <v>24</v>
      </c>
      <c r="E366" s="96">
        <v>20</v>
      </c>
    </row>
    <row r="367" spans="1:5" s="24" customFormat="1" ht="24" customHeight="1" x14ac:dyDescent="0.2">
      <c r="A367" s="154">
        <v>20</v>
      </c>
      <c r="B367" s="166" t="s">
        <v>318</v>
      </c>
      <c r="C367" s="160" t="s">
        <v>117</v>
      </c>
      <c r="D367" s="148">
        <v>147</v>
      </c>
      <c r="E367" s="96">
        <v>30</v>
      </c>
    </row>
    <row r="368" spans="1:5" s="24" customFormat="1" ht="24" customHeight="1" x14ac:dyDescent="0.2">
      <c r="A368" s="154">
        <v>21</v>
      </c>
      <c r="B368" s="166" t="s">
        <v>407</v>
      </c>
      <c r="C368" s="160" t="s">
        <v>117</v>
      </c>
      <c r="D368" s="148">
        <v>8</v>
      </c>
      <c r="E368" s="96">
        <v>10</v>
      </c>
    </row>
    <row r="369" spans="1:5" s="24" customFormat="1" ht="24" customHeight="1" x14ac:dyDescent="0.2">
      <c r="A369" s="154">
        <v>22</v>
      </c>
      <c r="B369" s="166" t="s">
        <v>490</v>
      </c>
      <c r="C369" s="160" t="s">
        <v>117</v>
      </c>
      <c r="D369" s="148">
        <v>5</v>
      </c>
      <c r="E369" s="96">
        <v>0</v>
      </c>
    </row>
    <row r="370" spans="1:5" s="24" customFormat="1" ht="25.5" x14ac:dyDescent="0.2">
      <c r="A370" s="154">
        <v>23</v>
      </c>
      <c r="B370" s="166" t="s">
        <v>319</v>
      </c>
      <c r="C370" s="160" t="s">
        <v>117</v>
      </c>
      <c r="D370" s="167">
        <v>515</v>
      </c>
      <c r="E370" s="167">
        <v>180</v>
      </c>
    </row>
    <row r="371" spans="1:5" s="24" customFormat="1" ht="25.5" x14ac:dyDescent="0.2">
      <c r="A371" s="154">
        <v>24</v>
      </c>
      <c r="B371" s="166" t="s">
        <v>408</v>
      </c>
      <c r="C371" s="160" t="s">
        <v>117</v>
      </c>
      <c r="D371" s="167">
        <v>4</v>
      </c>
      <c r="E371" s="167">
        <v>0</v>
      </c>
    </row>
    <row r="372" spans="1:5" s="24" customFormat="1" ht="25.5" x14ac:dyDescent="0.2">
      <c r="A372" s="154">
        <v>25</v>
      </c>
      <c r="B372" s="166" t="s">
        <v>409</v>
      </c>
      <c r="C372" s="160" t="s">
        <v>117</v>
      </c>
      <c r="D372" s="167">
        <v>43</v>
      </c>
      <c r="E372" s="167">
        <v>1</v>
      </c>
    </row>
    <row r="373" spans="1:5" s="24" customFormat="1" ht="25.5" x14ac:dyDescent="0.2">
      <c r="A373" s="154">
        <v>26</v>
      </c>
      <c r="B373" s="166" t="s">
        <v>491</v>
      </c>
      <c r="C373" s="160" t="s">
        <v>117</v>
      </c>
      <c r="D373" s="167">
        <v>97</v>
      </c>
      <c r="E373" s="167">
        <v>0</v>
      </c>
    </row>
    <row r="374" spans="1:5" s="24" customFormat="1" ht="25.5" x14ac:dyDescent="0.2">
      <c r="A374" s="154"/>
      <c r="B374" s="166" t="s">
        <v>562</v>
      </c>
      <c r="C374" s="160" t="s">
        <v>330</v>
      </c>
      <c r="D374" s="167">
        <v>7</v>
      </c>
      <c r="E374" s="167">
        <v>1</v>
      </c>
    </row>
    <row r="375" spans="1:5" s="24" customFormat="1" ht="25.5" x14ac:dyDescent="0.2">
      <c r="A375" s="154">
        <v>27</v>
      </c>
      <c r="B375" s="166" t="s">
        <v>410</v>
      </c>
      <c r="C375" s="160" t="s">
        <v>117</v>
      </c>
      <c r="D375" s="167">
        <v>229</v>
      </c>
      <c r="E375" s="167">
        <v>21</v>
      </c>
    </row>
    <row r="376" spans="1:5" s="24" customFormat="1" ht="25.5" x14ac:dyDescent="0.2">
      <c r="A376" s="154">
        <v>28</v>
      </c>
      <c r="B376" s="166" t="s">
        <v>310</v>
      </c>
      <c r="C376" s="160" t="s">
        <v>117</v>
      </c>
      <c r="D376" s="167">
        <v>295</v>
      </c>
      <c r="E376" s="167">
        <v>39</v>
      </c>
    </row>
    <row r="377" spans="1:5" s="24" customFormat="1" ht="25.5" x14ac:dyDescent="0.2">
      <c r="A377" s="154">
        <v>29</v>
      </c>
      <c r="B377" s="166" t="s">
        <v>320</v>
      </c>
      <c r="C377" s="160" t="s">
        <v>117</v>
      </c>
      <c r="D377" s="167">
        <v>24</v>
      </c>
      <c r="E377" s="167">
        <v>3</v>
      </c>
    </row>
    <row r="378" spans="1:5" s="24" customFormat="1" ht="25.5" x14ac:dyDescent="0.2">
      <c r="A378" s="154">
        <v>30</v>
      </c>
      <c r="B378" s="166" t="s">
        <v>412</v>
      </c>
      <c r="C378" s="160" t="s">
        <v>117</v>
      </c>
      <c r="D378" s="167">
        <v>112</v>
      </c>
      <c r="E378" s="167">
        <v>10</v>
      </c>
    </row>
    <row r="379" spans="1:5" s="24" customFormat="1" ht="25.5" x14ac:dyDescent="0.2">
      <c r="A379" s="154">
        <v>31</v>
      </c>
      <c r="B379" s="166" t="s">
        <v>413</v>
      </c>
      <c r="C379" s="160" t="s">
        <v>117</v>
      </c>
      <c r="D379" s="167">
        <v>347</v>
      </c>
      <c r="E379" s="167">
        <v>65</v>
      </c>
    </row>
    <row r="380" spans="1:5" s="24" customFormat="1" ht="25.5" x14ac:dyDescent="0.2">
      <c r="A380" s="154">
        <v>32</v>
      </c>
      <c r="B380" s="166" t="s">
        <v>414</v>
      </c>
      <c r="C380" s="160" t="s">
        <v>117</v>
      </c>
      <c r="D380" s="167">
        <v>469</v>
      </c>
      <c r="E380" s="167">
        <v>152</v>
      </c>
    </row>
    <row r="381" spans="1:5" s="24" customFormat="1" ht="25.5" x14ac:dyDescent="0.2">
      <c r="A381" s="154">
        <v>33</v>
      </c>
      <c r="B381" s="166" t="s">
        <v>415</v>
      </c>
      <c r="C381" s="160" t="s">
        <v>117</v>
      </c>
      <c r="D381" s="167">
        <v>101</v>
      </c>
      <c r="E381" s="167">
        <v>28</v>
      </c>
    </row>
    <row r="382" spans="1:5" s="24" customFormat="1" ht="25.5" x14ac:dyDescent="0.2">
      <c r="A382" s="154">
        <v>16</v>
      </c>
      <c r="B382" s="166" t="s">
        <v>416</v>
      </c>
      <c r="C382" s="160" t="s">
        <v>117</v>
      </c>
      <c r="D382" s="167">
        <v>25</v>
      </c>
      <c r="E382" s="167">
        <v>0</v>
      </c>
    </row>
    <row r="383" spans="1:5" s="24" customFormat="1" ht="25.5" x14ac:dyDescent="0.2">
      <c r="A383" s="154">
        <v>35</v>
      </c>
      <c r="B383" s="166" t="s">
        <v>417</v>
      </c>
      <c r="C383" s="160" t="s">
        <v>117</v>
      </c>
      <c r="D383" s="167">
        <v>96</v>
      </c>
      <c r="E383" s="167">
        <v>40</v>
      </c>
    </row>
    <row r="384" spans="1:5" s="24" customFormat="1" ht="25.5" x14ac:dyDescent="0.2">
      <c r="A384" s="154">
        <v>36</v>
      </c>
      <c r="B384" s="166" t="s">
        <v>418</v>
      </c>
      <c r="C384" s="160" t="s">
        <v>117</v>
      </c>
      <c r="D384" s="167">
        <v>286</v>
      </c>
      <c r="E384" s="167">
        <v>94</v>
      </c>
    </row>
    <row r="385" spans="1:5" s="24" customFormat="1" ht="25.5" x14ac:dyDescent="0.2">
      <c r="A385" s="154">
        <v>37</v>
      </c>
      <c r="B385" s="166" t="s">
        <v>419</v>
      </c>
      <c r="C385" s="160" t="s">
        <v>117</v>
      </c>
      <c r="D385" s="167">
        <v>91</v>
      </c>
      <c r="E385" s="167">
        <v>18</v>
      </c>
    </row>
    <row r="386" spans="1:5" s="24" customFormat="1" ht="25.5" x14ac:dyDescent="0.2">
      <c r="A386" s="154">
        <v>38</v>
      </c>
      <c r="B386" s="166" t="s">
        <v>420</v>
      </c>
      <c r="C386" s="160" t="s">
        <v>117</v>
      </c>
      <c r="D386" s="167">
        <v>408</v>
      </c>
      <c r="E386" s="167">
        <v>138</v>
      </c>
    </row>
    <row r="387" spans="1:5" s="24" customFormat="1" ht="25.5" x14ac:dyDescent="0.2">
      <c r="A387" s="154">
        <v>39</v>
      </c>
      <c r="B387" s="166" t="s">
        <v>421</v>
      </c>
      <c r="C387" s="160" t="s">
        <v>117</v>
      </c>
      <c r="D387" s="167">
        <v>433</v>
      </c>
      <c r="E387" s="167">
        <v>152</v>
      </c>
    </row>
    <row r="388" spans="1:5" s="24" customFormat="1" ht="25.5" x14ac:dyDescent="0.2">
      <c r="A388" s="154">
        <v>40</v>
      </c>
      <c r="B388" s="166" t="s">
        <v>492</v>
      </c>
      <c r="C388" s="160" t="s">
        <v>117</v>
      </c>
      <c r="D388" s="167">
        <v>891</v>
      </c>
      <c r="E388" s="167">
        <v>12</v>
      </c>
    </row>
    <row r="389" spans="1:5" s="24" customFormat="1" x14ac:dyDescent="0.2">
      <c r="A389" s="154">
        <v>41</v>
      </c>
      <c r="B389" s="166" t="s">
        <v>563</v>
      </c>
      <c r="C389" s="160" t="s">
        <v>117</v>
      </c>
      <c r="D389" s="167">
        <v>890</v>
      </c>
      <c r="E389" s="167">
        <v>40</v>
      </c>
    </row>
    <row r="390" spans="1:5" s="24" customFormat="1" x14ac:dyDescent="0.2">
      <c r="A390" s="154">
        <v>42</v>
      </c>
      <c r="B390" s="166" t="s">
        <v>564</v>
      </c>
      <c r="C390" s="160" t="s">
        <v>117</v>
      </c>
      <c r="D390" s="167">
        <v>890</v>
      </c>
      <c r="E390" s="167">
        <v>60</v>
      </c>
    </row>
    <row r="391" spans="1:5" s="24" customFormat="1" ht="25.5" x14ac:dyDescent="0.2">
      <c r="A391" s="154">
        <v>43</v>
      </c>
      <c r="B391" s="166" t="s">
        <v>422</v>
      </c>
      <c r="C391" s="160" t="s">
        <v>117</v>
      </c>
      <c r="D391" s="167">
        <v>49</v>
      </c>
      <c r="E391" s="167">
        <v>28</v>
      </c>
    </row>
    <row r="392" spans="1:5" s="24" customFormat="1" ht="25.5" x14ac:dyDescent="0.2">
      <c r="A392" s="154">
        <v>44</v>
      </c>
      <c r="B392" s="166" t="s">
        <v>423</v>
      </c>
      <c r="C392" s="160" t="s">
        <v>117</v>
      </c>
      <c r="D392" s="167">
        <v>123</v>
      </c>
      <c r="E392" s="167">
        <v>107</v>
      </c>
    </row>
    <row r="393" spans="1:5" s="24" customFormat="1" ht="25.5" x14ac:dyDescent="0.2">
      <c r="A393" s="154">
        <v>45</v>
      </c>
      <c r="B393" s="166" t="s">
        <v>424</v>
      </c>
      <c r="C393" s="160" t="s">
        <v>117</v>
      </c>
      <c r="D393" s="167">
        <v>144</v>
      </c>
      <c r="E393" s="167">
        <v>55</v>
      </c>
    </row>
    <row r="394" spans="1:5" s="24" customFormat="1" ht="25.5" x14ac:dyDescent="0.2">
      <c r="A394" s="154">
        <v>46</v>
      </c>
      <c r="B394" s="166" t="s">
        <v>321</v>
      </c>
      <c r="C394" s="160" t="s">
        <v>117</v>
      </c>
      <c r="D394" s="167">
        <v>83</v>
      </c>
      <c r="E394" s="167">
        <v>39</v>
      </c>
    </row>
    <row r="395" spans="1:5" s="24" customFormat="1" ht="25.5" x14ac:dyDescent="0.2">
      <c r="A395" s="154">
        <v>47</v>
      </c>
      <c r="B395" s="166" t="s">
        <v>425</v>
      </c>
      <c r="C395" s="160" t="s">
        <v>117</v>
      </c>
      <c r="D395" s="167">
        <v>208</v>
      </c>
      <c r="E395" s="167">
        <v>102</v>
      </c>
    </row>
    <row r="396" spans="1:5" s="24" customFormat="1" ht="25.5" x14ac:dyDescent="0.2">
      <c r="A396" s="154">
        <v>48</v>
      </c>
      <c r="B396" s="166" t="s">
        <v>411</v>
      </c>
      <c r="C396" s="160" t="s">
        <v>117</v>
      </c>
      <c r="D396" s="167">
        <v>268</v>
      </c>
      <c r="E396" s="167">
        <v>200</v>
      </c>
    </row>
    <row r="397" spans="1:5" s="24" customFormat="1" ht="25.5" x14ac:dyDescent="0.2">
      <c r="A397" s="154"/>
      <c r="B397" s="166" t="s">
        <v>565</v>
      </c>
      <c r="C397" s="160" t="s">
        <v>117</v>
      </c>
      <c r="D397" s="167">
        <v>26</v>
      </c>
      <c r="E397" s="167">
        <v>0</v>
      </c>
    </row>
    <row r="398" spans="1:5" s="24" customFormat="1" x14ac:dyDescent="0.2">
      <c r="A398" s="154"/>
      <c r="B398" s="166" t="s">
        <v>566</v>
      </c>
      <c r="C398" s="160" t="s">
        <v>117</v>
      </c>
      <c r="D398" s="167">
        <v>3</v>
      </c>
      <c r="E398" s="167">
        <v>0</v>
      </c>
    </row>
    <row r="399" spans="1:5" s="24" customFormat="1" ht="25.5" x14ac:dyDescent="0.2">
      <c r="A399" s="154"/>
      <c r="B399" s="166" t="s">
        <v>567</v>
      </c>
      <c r="C399" s="160" t="s">
        <v>117</v>
      </c>
      <c r="D399" s="167">
        <v>3</v>
      </c>
      <c r="E399" s="167">
        <v>0</v>
      </c>
    </row>
    <row r="400" spans="1:5" s="24" customFormat="1" ht="25.5" x14ac:dyDescent="0.2">
      <c r="A400" s="154">
        <v>49</v>
      </c>
      <c r="B400" s="166" t="s">
        <v>426</v>
      </c>
      <c r="C400" s="160" t="s">
        <v>117</v>
      </c>
      <c r="D400" s="167">
        <v>37</v>
      </c>
      <c r="E400" s="167">
        <v>8</v>
      </c>
    </row>
    <row r="401" spans="1:256" s="24" customFormat="1" x14ac:dyDescent="0.2">
      <c r="A401" s="154">
        <v>51</v>
      </c>
      <c r="B401" s="166" t="s">
        <v>493</v>
      </c>
      <c r="C401" s="160" t="s">
        <v>117</v>
      </c>
      <c r="D401" s="167">
        <v>62</v>
      </c>
      <c r="E401" s="167">
        <v>84</v>
      </c>
    </row>
    <row r="402" spans="1:256" s="24" customFormat="1" x14ac:dyDescent="0.2">
      <c r="A402" s="154">
        <v>53</v>
      </c>
      <c r="B402" s="166" t="s">
        <v>211</v>
      </c>
      <c r="C402" s="160" t="s">
        <v>117</v>
      </c>
      <c r="D402" s="167">
        <v>20</v>
      </c>
      <c r="E402" s="167">
        <v>76</v>
      </c>
    </row>
    <row r="403" spans="1:256" s="24" customFormat="1" x14ac:dyDescent="0.2">
      <c r="A403" s="154">
        <v>55</v>
      </c>
      <c r="B403" s="166" t="s">
        <v>308</v>
      </c>
      <c r="C403" s="160" t="s">
        <v>117</v>
      </c>
      <c r="D403" s="167">
        <v>4371</v>
      </c>
      <c r="E403" s="167">
        <v>9943</v>
      </c>
    </row>
    <row r="404" spans="1:256" s="24" customFormat="1" x14ac:dyDescent="0.2">
      <c r="A404" s="154">
        <v>56</v>
      </c>
      <c r="B404" s="166" t="s">
        <v>322</v>
      </c>
      <c r="C404" s="160" t="s">
        <v>117</v>
      </c>
      <c r="D404" s="167">
        <v>307</v>
      </c>
      <c r="E404" s="167">
        <v>244</v>
      </c>
    </row>
    <row r="405" spans="1:256" s="24" customFormat="1" x14ac:dyDescent="0.2">
      <c r="A405" s="154">
        <v>57</v>
      </c>
      <c r="B405" s="166" t="s">
        <v>323</v>
      </c>
      <c r="C405" s="160" t="s">
        <v>117</v>
      </c>
      <c r="D405" s="167">
        <v>21</v>
      </c>
      <c r="E405" s="167">
        <v>15</v>
      </c>
    </row>
    <row r="406" spans="1:256" s="24" customFormat="1" ht="25.5" x14ac:dyDescent="0.2">
      <c r="A406" s="154">
        <v>58</v>
      </c>
      <c r="B406" s="166" t="s">
        <v>324</v>
      </c>
      <c r="C406" s="160" t="s">
        <v>117</v>
      </c>
      <c r="D406" s="167">
        <v>223</v>
      </c>
      <c r="E406" s="167">
        <v>250</v>
      </c>
    </row>
    <row r="407" spans="1:256" s="24" customFormat="1" x14ac:dyDescent="0.2">
      <c r="A407" s="154">
        <v>59</v>
      </c>
      <c r="B407" s="166" t="s">
        <v>325</v>
      </c>
      <c r="C407" s="160" t="s">
        <v>117</v>
      </c>
      <c r="D407" s="167">
        <v>153</v>
      </c>
      <c r="E407" s="167">
        <v>210</v>
      </c>
    </row>
    <row r="408" spans="1:256" s="24" customFormat="1" x14ac:dyDescent="0.2">
      <c r="A408" s="154">
        <v>60</v>
      </c>
      <c r="B408" s="166" t="s">
        <v>194</v>
      </c>
      <c r="C408" s="160" t="s">
        <v>117</v>
      </c>
      <c r="D408" s="167">
        <v>434</v>
      </c>
      <c r="E408" s="167">
        <v>594</v>
      </c>
    </row>
    <row r="409" spans="1:256" s="24" customFormat="1" x14ac:dyDescent="0.2">
      <c r="A409" s="154">
        <v>61</v>
      </c>
      <c r="B409" s="166" t="s">
        <v>427</v>
      </c>
      <c r="C409" s="160" t="s">
        <v>117</v>
      </c>
      <c r="D409" s="167">
        <v>3</v>
      </c>
      <c r="E409" s="167">
        <v>1</v>
      </c>
    </row>
    <row r="410" spans="1:256" s="24" customFormat="1" ht="51" x14ac:dyDescent="0.2">
      <c r="A410" s="154">
        <v>62</v>
      </c>
      <c r="B410" s="166" t="s">
        <v>494</v>
      </c>
      <c r="C410" s="160" t="s">
        <v>117</v>
      </c>
      <c r="D410" s="167">
        <v>547</v>
      </c>
      <c r="E410" s="167">
        <v>566</v>
      </c>
    </row>
    <row r="411" spans="1:256" s="24" customFormat="1" x14ac:dyDescent="0.2">
      <c r="A411" s="154">
        <v>63</v>
      </c>
      <c r="B411" s="166" t="s">
        <v>489</v>
      </c>
      <c r="C411" s="160" t="s">
        <v>117</v>
      </c>
      <c r="D411" s="167">
        <v>8</v>
      </c>
      <c r="E411" s="167">
        <v>7</v>
      </c>
    </row>
    <row r="412" spans="1:256" s="24" customFormat="1" ht="51" x14ac:dyDescent="0.2">
      <c r="A412" s="154">
        <v>65</v>
      </c>
      <c r="B412" s="166" t="s">
        <v>428</v>
      </c>
      <c r="C412" s="160" t="s">
        <v>117</v>
      </c>
      <c r="D412" s="167">
        <v>230</v>
      </c>
      <c r="E412" s="167">
        <v>357</v>
      </c>
    </row>
    <row r="413" spans="1:256" s="24" customFormat="1" x14ac:dyDescent="0.2">
      <c r="A413" s="239" t="s">
        <v>60</v>
      </c>
      <c r="B413" s="239"/>
      <c r="C413" s="160" t="s">
        <v>117</v>
      </c>
      <c r="D413" s="167">
        <f>SUM(D353:D412)</f>
        <v>17471</v>
      </c>
      <c r="E413" s="167">
        <f>SUM(E353:E412)</f>
        <v>14973</v>
      </c>
    </row>
    <row r="414" spans="1:256" x14ac:dyDescent="0.2">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74"/>
      <c r="AM414" s="7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c r="DR414" s="24"/>
      <c r="DS414" s="24"/>
      <c r="DT414" s="24"/>
      <c r="DU414" s="24"/>
      <c r="DV414" s="24"/>
      <c r="DW414" s="24"/>
      <c r="DX414" s="24"/>
      <c r="DY414" s="24"/>
      <c r="DZ414" s="24"/>
      <c r="EA414" s="24"/>
      <c r="EB414" s="24"/>
      <c r="EC414" s="24"/>
      <c r="ED414" s="24"/>
      <c r="EE414" s="24"/>
      <c r="EF414" s="24"/>
      <c r="EG414" s="24"/>
      <c r="EH414" s="24"/>
      <c r="EI414" s="24"/>
      <c r="EJ414" s="24"/>
      <c r="EK414" s="24"/>
      <c r="EL414" s="24"/>
      <c r="EM414" s="24"/>
      <c r="EN414" s="24"/>
      <c r="EO414" s="24"/>
      <c r="EP414" s="24"/>
      <c r="EQ414" s="24"/>
      <c r="ER414" s="24"/>
      <c r="ES414" s="24"/>
      <c r="ET414" s="24"/>
      <c r="EU414" s="24"/>
      <c r="EV414" s="24"/>
      <c r="EW414" s="24"/>
      <c r="EX414" s="24"/>
      <c r="EY414" s="24"/>
      <c r="EZ414" s="24"/>
      <c r="FA414" s="24"/>
      <c r="FB414" s="24"/>
      <c r="FC414" s="24"/>
      <c r="FD414" s="24"/>
      <c r="FE414" s="24"/>
      <c r="FF414" s="24"/>
      <c r="FG414" s="24"/>
      <c r="FH414" s="24"/>
      <c r="FI414" s="24"/>
      <c r="FJ414" s="24"/>
      <c r="FK414" s="24"/>
      <c r="FL414" s="24"/>
      <c r="FM414" s="24"/>
      <c r="FN414" s="24"/>
      <c r="FO414" s="24"/>
      <c r="FP414" s="24"/>
      <c r="FQ414" s="24"/>
      <c r="FR414" s="24"/>
      <c r="FS414" s="24"/>
      <c r="FT414" s="24"/>
      <c r="FU414" s="24"/>
      <c r="FV414" s="24"/>
      <c r="FW414" s="24"/>
      <c r="FX414" s="24"/>
      <c r="FY414" s="24"/>
      <c r="FZ414" s="24"/>
      <c r="GA414" s="24"/>
      <c r="GB414" s="24"/>
      <c r="GC414" s="24"/>
      <c r="GD414" s="24"/>
      <c r="GE414" s="24"/>
      <c r="GF414" s="24"/>
      <c r="GG414" s="24"/>
      <c r="GH414" s="24"/>
      <c r="GI414" s="24"/>
      <c r="GJ414" s="24"/>
      <c r="GK414" s="24"/>
      <c r="GL414" s="24"/>
      <c r="GM414" s="24"/>
      <c r="GN414" s="24"/>
      <c r="GO414" s="24"/>
      <c r="GP414" s="24"/>
      <c r="GQ414" s="24"/>
      <c r="GR414" s="24"/>
      <c r="GS414" s="24"/>
      <c r="GT414" s="24"/>
      <c r="GU414" s="24"/>
      <c r="GV414" s="24"/>
      <c r="GW414" s="24"/>
      <c r="GX414" s="24"/>
      <c r="GY414" s="24"/>
      <c r="GZ414" s="24"/>
      <c r="HA414" s="24"/>
      <c r="HB414" s="24"/>
      <c r="HC414" s="24"/>
      <c r="HD414" s="24"/>
      <c r="HE414" s="24"/>
      <c r="HF414" s="24"/>
      <c r="HG414" s="24"/>
      <c r="HH414" s="24"/>
      <c r="HI414" s="24"/>
      <c r="HJ414" s="24"/>
      <c r="HK414" s="24"/>
      <c r="HL414" s="24"/>
      <c r="HM414" s="24"/>
      <c r="HN414" s="24"/>
      <c r="HO414" s="24"/>
      <c r="HP414" s="24"/>
      <c r="HQ414" s="24"/>
      <c r="HR414" s="24"/>
      <c r="HS414" s="24"/>
      <c r="HT414" s="24"/>
      <c r="HU414" s="24"/>
      <c r="HV414" s="24"/>
      <c r="HW414" s="24"/>
      <c r="HX414" s="24"/>
      <c r="HY414" s="24"/>
      <c r="HZ414" s="24"/>
      <c r="IA414" s="24"/>
      <c r="IB414" s="24"/>
      <c r="IC414" s="24"/>
      <c r="ID414" s="24"/>
      <c r="IE414" s="24"/>
      <c r="IF414" s="24"/>
      <c r="IG414" s="24"/>
      <c r="IH414" s="24"/>
      <c r="II414" s="24"/>
      <c r="IJ414" s="24"/>
      <c r="IK414" s="24"/>
      <c r="IL414" s="24"/>
      <c r="IM414" s="24"/>
      <c r="IN414" s="24"/>
      <c r="IO414" s="24"/>
      <c r="IP414" s="24"/>
      <c r="IQ414" s="24"/>
      <c r="IR414" s="24"/>
      <c r="IS414" s="24"/>
      <c r="IT414" s="24"/>
      <c r="IU414" s="24"/>
      <c r="IV414" s="24"/>
    </row>
    <row r="415" spans="1:256" ht="16.5" customHeight="1" x14ac:dyDescent="0.2"/>
    <row r="416" spans="1:256" x14ac:dyDescent="0.2">
      <c r="A416" s="226" t="s">
        <v>273</v>
      </c>
      <c r="B416" s="226"/>
      <c r="C416" s="226"/>
      <c r="D416" s="226"/>
      <c r="E416" s="226"/>
      <c r="F416" s="226"/>
      <c r="G416" s="226"/>
      <c r="H416" s="226"/>
      <c r="I416" s="226"/>
      <c r="J416" s="226"/>
      <c r="K416" s="226"/>
      <c r="L416" s="226"/>
      <c r="M416" s="39"/>
      <c r="N416" s="39"/>
      <c r="O416" s="39"/>
      <c r="P416" s="39"/>
      <c r="Q416" s="39"/>
    </row>
    <row r="417" spans="1:17" s="1" customFormat="1" ht="47.25" customHeight="1" x14ac:dyDescent="0.2">
      <c r="A417" s="222" t="s">
        <v>568</v>
      </c>
      <c r="B417" s="222"/>
      <c r="C417" s="222"/>
      <c r="D417" s="222"/>
      <c r="E417" s="222"/>
      <c r="F417" s="222"/>
      <c r="G417" s="167"/>
      <c r="H417" s="167"/>
      <c r="I417" s="167"/>
      <c r="J417" s="167"/>
      <c r="K417" s="167"/>
      <c r="L417" s="167"/>
      <c r="M417" s="167"/>
      <c r="N417" s="167"/>
      <c r="O417" s="167"/>
      <c r="P417" s="167"/>
      <c r="Q417" s="167"/>
    </row>
    <row r="418" spans="1:17" s="1" customFormat="1" x14ac:dyDescent="0.2">
      <c r="C418" s="233"/>
      <c r="D418" s="233"/>
      <c r="E418" s="233"/>
      <c r="F418" s="233"/>
    </row>
    <row r="419" spans="1:17" s="1" customFormat="1" x14ac:dyDescent="0.2">
      <c r="A419" s="223" t="s">
        <v>301</v>
      </c>
      <c r="B419" s="240"/>
      <c r="C419" s="240"/>
      <c r="D419" s="240"/>
      <c r="E419" s="240"/>
      <c r="F419" s="240"/>
      <c r="G419" s="240"/>
      <c r="H419" s="240"/>
      <c r="I419" s="240"/>
      <c r="J419" s="240"/>
      <c r="K419" s="240"/>
      <c r="L419" s="240"/>
      <c r="M419" s="240"/>
      <c r="N419" s="240"/>
      <c r="O419" s="240"/>
      <c r="P419" s="240"/>
      <c r="Q419" s="240"/>
    </row>
    <row r="420" spans="1:17" s="1" customFormat="1" x14ac:dyDescent="0.2">
      <c r="A420" s="223" t="s">
        <v>302</v>
      </c>
      <c r="B420" s="240"/>
      <c r="C420" s="240"/>
      <c r="D420" s="240"/>
      <c r="E420" s="240"/>
      <c r="F420" s="240"/>
      <c r="G420" s="240"/>
      <c r="H420" s="240"/>
      <c r="I420" s="240"/>
      <c r="J420" s="240"/>
      <c r="K420" s="240"/>
      <c r="L420" s="240"/>
      <c r="M420" s="240"/>
      <c r="N420" s="240"/>
      <c r="O420" s="240"/>
      <c r="P420" s="240"/>
      <c r="Q420" s="240"/>
    </row>
    <row r="421" spans="1:17" s="1" customFormat="1" x14ac:dyDescent="0.2"/>
    <row r="422" spans="1:17" s="1" customFormat="1" x14ac:dyDescent="0.2">
      <c r="A422" s="223" t="s">
        <v>328</v>
      </c>
      <c r="B422" s="223"/>
      <c r="C422" s="223"/>
      <c r="D422" s="223"/>
      <c r="E422" s="223"/>
      <c r="F422" s="223"/>
      <c r="G422" s="223"/>
      <c r="H422" s="24"/>
      <c r="I422" s="24"/>
    </row>
    <row r="423" spans="1:17" s="1" customFormat="1" x14ac:dyDescent="0.2">
      <c r="A423" s="24"/>
      <c r="B423" s="24"/>
      <c r="C423" s="24"/>
      <c r="D423" s="24"/>
      <c r="E423" s="24"/>
      <c r="F423" s="24"/>
      <c r="G423" s="24"/>
      <c r="H423" s="24"/>
      <c r="I423" s="24"/>
    </row>
    <row r="424" spans="1:17" s="1" customFormat="1" x14ac:dyDescent="0.2">
      <c r="A424" s="223" t="s">
        <v>297</v>
      </c>
      <c r="B424" s="223"/>
      <c r="C424" s="223"/>
      <c r="D424" s="223"/>
      <c r="E424" s="223"/>
      <c r="F424" s="223"/>
      <c r="G424" s="223"/>
      <c r="H424" s="223"/>
      <c r="I424" s="223"/>
    </row>
    <row r="425" spans="1:17" s="1" customFormat="1" x14ac:dyDescent="0.2"/>
    <row r="426" spans="1:17" s="1" customFormat="1" ht="76.5" x14ac:dyDescent="0.2">
      <c r="A426" s="154" t="s">
        <v>8</v>
      </c>
      <c r="B426" s="154" t="s">
        <v>119</v>
      </c>
      <c r="C426" s="155" t="s">
        <v>274</v>
      </c>
      <c r="D426" s="154" t="s">
        <v>221</v>
      </c>
      <c r="E426" s="155" t="s">
        <v>266</v>
      </c>
    </row>
    <row r="427" spans="1:17" s="1" customFormat="1" x14ac:dyDescent="0.2">
      <c r="A427" s="154">
        <v>1</v>
      </c>
      <c r="B427" s="154">
        <v>2</v>
      </c>
      <c r="C427" s="154">
        <v>3</v>
      </c>
      <c r="D427" s="154">
        <v>4</v>
      </c>
      <c r="E427" s="154">
        <v>5</v>
      </c>
    </row>
    <row r="428" spans="1:17" s="1" customFormat="1" x14ac:dyDescent="0.2">
      <c r="A428" s="154">
        <v>1</v>
      </c>
      <c r="B428" s="166" t="s">
        <v>314</v>
      </c>
      <c r="C428" s="160" t="s">
        <v>117</v>
      </c>
      <c r="D428" s="167">
        <v>10</v>
      </c>
      <c r="E428" s="167">
        <v>11</v>
      </c>
    </row>
    <row r="429" spans="1:17" s="1" customFormat="1" ht="25.5" x14ac:dyDescent="0.2">
      <c r="A429" s="154">
        <v>2</v>
      </c>
      <c r="B429" s="166" t="s">
        <v>324</v>
      </c>
      <c r="C429" s="160" t="s">
        <v>117</v>
      </c>
      <c r="D429" s="167">
        <v>223</v>
      </c>
      <c r="E429" s="167">
        <v>12</v>
      </c>
    </row>
    <row r="430" spans="1:17" s="1" customFormat="1" ht="25.5" x14ac:dyDescent="0.2">
      <c r="A430" s="154">
        <v>3</v>
      </c>
      <c r="B430" s="166" t="s">
        <v>272</v>
      </c>
      <c r="C430" s="160" t="s">
        <v>117</v>
      </c>
      <c r="D430" s="167">
        <v>17</v>
      </c>
      <c r="E430" s="167">
        <v>2</v>
      </c>
    </row>
    <row r="431" spans="1:17" s="1" customFormat="1" x14ac:dyDescent="0.2">
      <c r="A431" s="154">
        <v>4</v>
      </c>
      <c r="B431" s="166" t="s">
        <v>210</v>
      </c>
      <c r="C431" s="160" t="s">
        <v>117</v>
      </c>
      <c r="D431" s="167">
        <v>7</v>
      </c>
      <c r="E431" s="167">
        <v>9</v>
      </c>
    </row>
    <row r="432" spans="1:17" s="1" customFormat="1" x14ac:dyDescent="0.2">
      <c r="A432" s="154">
        <v>5</v>
      </c>
      <c r="B432" s="166" t="s">
        <v>173</v>
      </c>
      <c r="C432" s="160" t="s">
        <v>117</v>
      </c>
      <c r="D432" s="167">
        <v>505</v>
      </c>
      <c r="E432" s="167">
        <v>33</v>
      </c>
    </row>
    <row r="433" spans="1:5" s="1" customFormat="1" x14ac:dyDescent="0.2">
      <c r="A433" s="154">
        <v>6</v>
      </c>
      <c r="B433" s="166" t="s">
        <v>192</v>
      </c>
      <c r="C433" s="160" t="s">
        <v>117</v>
      </c>
      <c r="D433" s="167">
        <v>56</v>
      </c>
      <c r="E433" s="167">
        <v>24</v>
      </c>
    </row>
    <row r="434" spans="1:5" s="1" customFormat="1" x14ac:dyDescent="0.2">
      <c r="A434" s="154">
        <v>7</v>
      </c>
      <c r="B434" s="166" t="s">
        <v>312</v>
      </c>
      <c r="C434" s="160" t="s">
        <v>117</v>
      </c>
      <c r="D434" s="167">
        <v>7</v>
      </c>
      <c r="E434" s="167">
        <v>2</v>
      </c>
    </row>
    <row r="435" spans="1:5" s="1" customFormat="1" ht="25.5" x14ac:dyDescent="0.2">
      <c r="A435" s="154">
        <v>8</v>
      </c>
      <c r="B435" s="166" t="s">
        <v>275</v>
      </c>
      <c r="C435" s="160" t="s">
        <v>117</v>
      </c>
      <c r="D435" s="167">
        <v>440</v>
      </c>
      <c r="E435" s="167">
        <v>4</v>
      </c>
    </row>
    <row r="436" spans="1:5" s="1" customFormat="1" ht="25.5" x14ac:dyDescent="0.2">
      <c r="A436" s="154">
        <v>9</v>
      </c>
      <c r="B436" s="166" t="s">
        <v>270</v>
      </c>
      <c r="C436" s="160" t="s">
        <v>117</v>
      </c>
      <c r="D436" s="167">
        <v>1</v>
      </c>
      <c r="E436" s="167">
        <v>27</v>
      </c>
    </row>
    <row r="437" spans="1:5" s="1" customFormat="1" ht="25.5" x14ac:dyDescent="0.2">
      <c r="A437" s="154">
        <v>11</v>
      </c>
      <c r="B437" s="166" t="s">
        <v>429</v>
      </c>
      <c r="C437" s="160" t="s">
        <v>117</v>
      </c>
      <c r="D437" s="167">
        <v>1</v>
      </c>
      <c r="E437" s="167">
        <v>0</v>
      </c>
    </row>
    <row r="438" spans="1:5" s="1" customFormat="1" ht="25.5" x14ac:dyDescent="0.2">
      <c r="A438" s="154">
        <v>13</v>
      </c>
      <c r="B438" s="166" t="s">
        <v>430</v>
      </c>
      <c r="C438" s="160" t="s">
        <v>117</v>
      </c>
      <c r="D438" s="167">
        <v>2</v>
      </c>
      <c r="E438" s="167">
        <v>0</v>
      </c>
    </row>
    <row r="439" spans="1:5" s="1" customFormat="1" ht="25.5" x14ac:dyDescent="0.2">
      <c r="A439" s="154">
        <v>14</v>
      </c>
      <c r="B439" s="166" t="s">
        <v>416</v>
      </c>
      <c r="C439" s="160" t="s">
        <v>117</v>
      </c>
      <c r="D439" s="167">
        <v>1</v>
      </c>
      <c r="E439" s="167">
        <v>0</v>
      </c>
    </row>
    <row r="440" spans="1:5" s="1" customFormat="1" ht="25.5" x14ac:dyDescent="0.2">
      <c r="A440" s="154">
        <v>16</v>
      </c>
      <c r="B440" s="166" t="s">
        <v>420</v>
      </c>
      <c r="C440" s="160" t="s">
        <v>117</v>
      </c>
      <c r="D440" s="167">
        <v>10</v>
      </c>
      <c r="E440" s="167">
        <v>1</v>
      </c>
    </row>
    <row r="441" spans="1:5" s="1" customFormat="1" ht="25.5" x14ac:dyDescent="0.2">
      <c r="A441" s="154">
        <v>19</v>
      </c>
      <c r="B441" s="166" t="s">
        <v>319</v>
      </c>
      <c r="C441" s="160" t="s">
        <v>117</v>
      </c>
      <c r="D441" s="167">
        <v>1</v>
      </c>
      <c r="E441" s="167">
        <v>12</v>
      </c>
    </row>
    <row r="442" spans="1:5" s="1" customFormat="1" ht="25.5" x14ac:dyDescent="0.2">
      <c r="A442" s="154">
        <v>20</v>
      </c>
      <c r="B442" s="166" t="s">
        <v>410</v>
      </c>
      <c r="C442" s="160" t="s">
        <v>117</v>
      </c>
      <c r="D442" s="167">
        <v>0</v>
      </c>
      <c r="E442" s="167">
        <v>0</v>
      </c>
    </row>
    <row r="443" spans="1:5" s="1" customFormat="1" ht="25.5" x14ac:dyDescent="0.2">
      <c r="A443" s="154">
        <v>22</v>
      </c>
      <c r="B443" s="166" t="s">
        <v>421</v>
      </c>
      <c r="C443" s="160" t="s">
        <v>117</v>
      </c>
      <c r="D443" s="167">
        <v>3</v>
      </c>
      <c r="E443" s="167">
        <v>0</v>
      </c>
    </row>
    <row r="444" spans="1:5" s="1" customFormat="1" ht="25.5" x14ac:dyDescent="0.2">
      <c r="A444" s="154">
        <v>26</v>
      </c>
      <c r="B444" s="166" t="s">
        <v>310</v>
      </c>
      <c r="C444" s="160" t="s">
        <v>117</v>
      </c>
      <c r="D444" s="167">
        <v>27</v>
      </c>
      <c r="E444" s="167">
        <v>7</v>
      </c>
    </row>
    <row r="445" spans="1:5" s="1" customFormat="1" ht="25.5" x14ac:dyDescent="0.2">
      <c r="A445" s="154">
        <v>28</v>
      </c>
      <c r="B445" s="166" t="s">
        <v>412</v>
      </c>
      <c r="C445" s="160" t="s">
        <v>117</v>
      </c>
      <c r="D445" s="167">
        <v>1</v>
      </c>
      <c r="E445" s="167">
        <v>1</v>
      </c>
    </row>
    <row r="446" spans="1:5" s="1" customFormat="1" ht="25.5" x14ac:dyDescent="0.2">
      <c r="A446" s="154">
        <v>29</v>
      </c>
      <c r="B446" s="166" t="s">
        <v>413</v>
      </c>
      <c r="C446" s="160" t="s">
        <v>117</v>
      </c>
      <c r="D446" s="167">
        <v>5</v>
      </c>
      <c r="E446" s="167">
        <v>0</v>
      </c>
    </row>
    <row r="447" spans="1:5" s="1" customFormat="1" ht="25.5" x14ac:dyDescent="0.2">
      <c r="A447" s="154">
        <v>31</v>
      </c>
      <c r="B447" s="166" t="s">
        <v>402</v>
      </c>
      <c r="C447" s="160" t="s">
        <v>117</v>
      </c>
      <c r="D447" s="167">
        <v>1</v>
      </c>
      <c r="E447" s="167">
        <v>0</v>
      </c>
    </row>
    <row r="448" spans="1:5" s="1" customFormat="1" ht="25.5" x14ac:dyDescent="0.2">
      <c r="A448" s="154">
        <v>33</v>
      </c>
      <c r="B448" s="166" t="s">
        <v>424</v>
      </c>
      <c r="C448" s="160" t="s">
        <v>117</v>
      </c>
      <c r="D448" s="167">
        <v>1</v>
      </c>
      <c r="E448" s="167">
        <v>0</v>
      </c>
    </row>
    <row r="449" spans="1:5" s="1" customFormat="1" ht="25.5" x14ac:dyDescent="0.2">
      <c r="A449" s="154">
        <v>37</v>
      </c>
      <c r="B449" s="166" t="s">
        <v>425</v>
      </c>
      <c r="C449" s="160" t="s">
        <v>117</v>
      </c>
      <c r="D449" s="167">
        <v>7</v>
      </c>
      <c r="E449" s="167">
        <v>0</v>
      </c>
    </row>
    <row r="450" spans="1:5" s="1" customFormat="1" ht="25.5" x14ac:dyDescent="0.2">
      <c r="A450" s="154">
        <v>38</v>
      </c>
      <c r="B450" s="166" t="s">
        <v>400</v>
      </c>
      <c r="C450" s="160" t="s">
        <v>117</v>
      </c>
      <c r="D450" s="167">
        <v>10</v>
      </c>
      <c r="E450" s="167">
        <v>2</v>
      </c>
    </row>
    <row r="451" spans="1:5" s="1" customFormat="1" x14ac:dyDescent="0.2">
      <c r="A451" s="154">
        <v>41</v>
      </c>
      <c r="B451" s="166" t="s">
        <v>493</v>
      </c>
      <c r="C451" s="160" t="s">
        <v>117</v>
      </c>
      <c r="D451" s="167">
        <v>5</v>
      </c>
      <c r="E451" s="167">
        <v>2</v>
      </c>
    </row>
    <row r="452" spans="1:5" s="1" customFormat="1" x14ac:dyDescent="0.2">
      <c r="A452" s="154">
        <v>43</v>
      </c>
      <c r="B452" s="166" t="s">
        <v>174</v>
      </c>
      <c r="C452" s="160" t="s">
        <v>117</v>
      </c>
      <c r="D452" s="167">
        <v>5</v>
      </c>
      <c r="E452" s="167">
        <v>3</v>
      </c>
    </row>
    <row r="453" spans="1:5" s="1" customFormat="1" x14ac:dyDescent="0.2">
      <c r="A453" s="154">
        <v>44</v>
      </c>
      <c r="B453" s="166" t="s">
        <v>308</v>
      </c>
      <c r="C453" s="160" t="s">
        <v>117</v>
      </c>
      <c r="D453" s="167">
        <v>4287</v>
      </c>
      <c r="E453" s="167">
        <v>381</v>
      </c>
    </row>
    <row r="454" spans="1:5" s="1" customFormat="1" x14ac:dyDescent="0.2">
      <c r="A454" s="154">
        <v>45</v>
      </c>
      <c r="B454" s="166" t="s">
        <v>322</v>
      </c>
      <c r="C454" s="160" t="s">
        <v>117</v>
      </c>
      <c r="D454" s="167">
        <v>47</v>
      </c>
      <c r="E454" s="167">
        <v>47</v>
      </c>
    </row>
    <row r="455" spans="1:5" s="1" customFormat="1" ht="17.25" customHeight="1" x14ac:dyDescent="0.2">
      <c r="A455" s="154">
        <v>46</v>
      </c>
      <c r="B455" s="166" t="s">
        <v>325</v>
      </c>
      <c r="C455" s="160" t="s">
        <v>117</v>
      </c>
      <c r="D455" s="167">
        <v>3</v>
      </c>
      <c r="E455" s="167">
        <v>7</v>
      </c>
    </row>
    <row r="456" spans="1:5" s="1" customFormat="1" ht="17.25" customHeight="1" x14ac:dyDescent="0.2">
      <c r="A456" s="154">
        <v>47</v>
      </c>
      <c r="B456" s="166" t="s">
        <v>431</v>
      </c>
      <c r="C456" s="160" t="s">
        <v>117</v>
      </c>
      <c r="D456" s="167">
        <v>21</v>
      </c>
      <c r="E456" s="167">
        <v>3</v>
      </c>
    </row>
    <row r="457" spans="1:5" s="1" customFormat="1" x14ac:dyDescent="0.2">
      <c r="A457" s="154">
        <v>48</v>
      </c>
      <c r="B457" s="166" t="s">
        <v>194</v>
      </c>
      <c r="C457" s="160" t="s">
        <v>117</v>
      </c>
      <c r="D457" s="167">
        <v>19</v>
      </c>
      <c r="E457" s="167">
        <v>4</v>
      </c>
    </row>
    <row r="458" spans="1:5" s="1" customFormat="1" x14ac:dyDescent="0.2">
      <c r="A458" s="154">
        <v>49</v>
      </c>
      <c r="B458" s="166" t="s">
        <v>489</v>
      </c>
      <c r="C458" s="160" t="s">
        <v>117</v>
      </c>
      <c r="D458" s="167">
        <v>7</v>
      </c>
      <c r="E458" s="167">
        <v>3</v>
      </c>
    </row>
    <row r="459" spans="1:5" s="1" customFormat="1" x14ac:dyDescent="0.2">
      <c r="A459" s="154">
        <v>50</v>
      </c>
      <c r="B459" s="166" t="s">
        <v>271</v>
      </c>
      <c r="C459" s="160" t="s">
        <v>117</v>
      </c>
      <c r="D459" s="167">
        <v>11</v>
      </c>
      <c r="E459" s="167">
        <v>6</v>
      </c>
    </row>
    <row r="460" spans="1:5" s="1" customFormat="1" x14ac:dyDescent="0.2">
      <c r="A460" s="154">
        <v>51</v>
      </c>
      <c r="B460" s="166" t="s">
        <v>211</v>
      </c>
      <c r="C460" s="160" t="s">
        <v>117</v>
      </c>
      <c r="D460" s="167">
        <v>4</v>
      </c>
      <c r="E460" s="167">
        <v>2</v>
      </c>
    </row>
    <row r="461" spans="1:5" s="1" customFormat="1" x14ac:dyDescent="0.2">
      <c r="A461" s="154">
        <v>52</v>
      </c>
      <c r="B461" s="166" t="s">
        <v>427</v>
      </c>
      <c r="C461" s="160" t="s">
        <v>117</v>
      </c>
      <c r="D461" s="167">
        <v>2</v>
      </c>
      <c r="E461" s="167">
        <v>4</v>
      </c>
    </row>
    <row r="462" spans="1:5" s="1" customFormat="1" ht="51" x14ac:dyDescent="0.2">
      <c r="A462" s="154">
        <v>53</v>
      </c>
      <c r="B462" s="166" t="s">
        <v>432</v>
      </c>
      <c r="C462" s="160" t="s">
        <v>117</v>
      </c>
      <c r="D462" s="167">
        <v>35</v>
      </c>
      <c r="E462" s="167">
        <v>2</v>
      </c>
    </row>
    <row r="463" spans="1:5" s="1" customFormat="1" ht="51" x14ac:dyDescent="0.2">
      <c r="A463" s="154">
        <v>54</v>
      </c>
      <c r="B463" s="166" t="s">
        <v>433</v>
      </c>
      <c r="C463" s="160" t="s">
        <v>117</v>
      </c>
      <c r="D463" s="167">
        <v>547</v>
      </c>
      <c r="E463" s="167">
        <v>32</v>
      </c>
    </row>
    <row r="464" spans="1:5" s="1" customFormat="1" ht="18.75" customHeight="1" x14ac:dyDescent="0.2">
      <c r="A464" s="239" t="s">
        <v>60</v>
      </c>
      <c r="B464" s="239"/>
      <c r="C464" s="68"/>
      <c r="D464" s="167">
        <f>SUM(D428:D463)</f>
        <v>6329</v>
      </c>
      <c r="E464" s="167">
        <f>SUM(E428:E463)</f>
        <v>643</v>
      </c>
    </row>
    <row r="465" spans="1:256" s="24" customFormat="1" x14ac:dyDescent="0.2">
      <c r="A465" s="44"/>
      <c r="B465" s="44"/>
      <c r="C465" s="36"/>
      <c r="D465" s="36"/>
      <c r="E465" s="36"/>
      <c r="F465" s="2"/>
      <c r="G465" s="2"/>
      <c r="H465" s="2"/>
      <c r="I465" s="2"/>
      <c r="J465" s="2"/>
      <c r="K465" s="1"/>
      <c r="L465" s="1"/>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75"/>
      <c r="AM465" s="75"/>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spans="1:256" s="24" customFormat="1" x14ac:dyDescent="0.2">
      <c r="A466" s="44"/>
      <c r="B466" s="44"/>
      <c r="C466" s="36"/>
      <c r="D466" s="36"/>
      <c r="E466" s="36"/>
      <c r="F466" s="2"/>
      <c r="G466" s="2"/>
      <c r="H466" s="2"/>
      <c r="I466" s="2"/>
      <c r="J466" s="2"/>
      <c r="K466" s="1"/>
      <c r="L466" s="1"/>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75"/>
      <c r="AM466" s="75"/>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spans="1:256" s="24" customFormat="1" x14ac:dyDescent="0.2">
      <c r="A467" s="226" t="s">
        <v>273</v>
      </c>
      <c r="B467" s="226"/>
      <c r="C467" s="226"/>
      <c r="D467" s="226"/>
      <c r="E467" s="226"/>
      <c r="F467" s="226"/>
      <c r="G467" s="226"/>
      <c r="H467" s="226"/>
      <c r="I467" s="226"/>
      <c r="J467" s="226"/>
      <c r="K467" s="226"/>
      <c r="L467" s="226"/>
      <c r="M467" s="226"/>
      <c r="N467" s="39"/>
      <c r="O467" s="39"/>
      <c r="P467" s="39"/>
      <c r="Q467" s="39"/>
      <c r="R467" s="2"/>
      <c r="S467" s="2"/>
      <c r="T467" s="2"/>
      <c r="U467" s="2"/>
      <c r="V467" s="2"/>
      <c r="W467" s="2"/>
      <c r="X467" s="2"/>
      <c r="Y467" s="2"/>
      <c r="Z467" s="2"/>
      <c r="AA467" s="2"/>
      <c r="AB467" s="2"/>
      <c r="AC467" s="2"/>
      <c r="AD467" s="2"/>
      <c r="AE467" s="2"/>
      <c r="AF467" s="2"/>
      <c r="AG467" s="2"/>
      <c r="AH467" s="2"/>
      <c r="AI467" s="2"/>
      <c r="AJ467" s="2"/>
      <c r="AK467" s="2"/>
      <c r="AL467" s="75"/>
      <c r="AM467" s="75"/>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spans="1:256" s="1" customFormat="1" ht="56.25" customHeight="1" x14ac:dyDescent="0.2">
      <c r="A468" s="222" t="s">
        <v>569</v>
      </c>
      <c r="B468" s="222"/>
      <c r="C468" s="222"/>
      <c r="D468" s="222"/>
      <c r="E468" s="222"/>
      <c r="F468" s="222"/>
      <c r="G468" s="222"/>
      <c r="H468" s="222"/>
      <c r="I468" s="222"/>
      <c r="J468" s="167"/>
      <c r="K468" s="167"/>
      <c r="L468" s="167"/>
      <c r="M468" s="167"/>
      <c r="N468" s="167"/>
      <c r="O468" s="167"/>
      <c r="P468" s="167"/>
      <c r="Q468" s="167"/>
    </row>
    <row r="469" spans="1:256" s="1" customFormat="1" x14ac:dyDescent="0.2">
      <c r="C469" s="233"/>
      <c r="D469" s="233"/>
      <c r="E469" s="233"/>
      <c r="F469" s="233"/>
    </row>
    <row r="470" spans="1:256" s="1" customFormat="1" x14ac:dyDescent="0.2">
      <c r="A470" s="223" t="s">
        <v>301</v>
      </c>
      <c r="B470" s="240"/>
      <c r="C470" s="240"/>
      <c r="D470" s="240"/>
      <c r="E470" s="240"/>
      <c r="F470" s="240"/>
      <c r="G470" s="240"/>
      <c r="H470" s="240"/>
      <c r="I470" s="240"/>
      <c r="J470" s="240"/>
      <c r="K470" s="240"/>
      <c r="L470" s="240"/>
      <c r="M470" s="240"/>
      <c r="N470" s="240"/>
      <c r="O470" s="240"/>
      <c r="P470" s="240"/>
      <c r="Q470" s="240"/>
    </row>
    <row r="471" spans="1:256" s="1" customFormat="1" x14ac:dyDescent="0.2">
      <c r="A471" s="223" t="s">
        <v>302</v>
      </c>
      <c r="B471" s="240"/>
      <c r="C471" s="240"/>
      <c r="D471" s="240"/>
      <c r="E471" s="240"/>
      <c r="F471" s="240"/>
      <c r="G471" s="240"/>
      <c r="H471" s="240"/>
      <c r="I471" s="240"/>
      <c r="J471" s="240"/>
      <c r="K471" s="240"/>
      <c r="L471" s="240"/>
      <c r="M471" s="240"/>
      <c r="N471" s="240"/>
      <c r="O471" s="240"/>
      <c r="P471" s="240"/>
      <c r="Q471" s="240"/>
    </row>
    <row r="472" spans="1:256" s="1" customFormat="1" x14ac:dyDescent="0.2"/>
    <row r="473" spans="1:256" s="1" customFormat="1" x14ac:dyDescent="0.2">
      <c r="A473" s="223" t="s">
        <v>329</v>
      </c>
      <c r="B473" s="223"/>
      <c r="C473" s="223"/>
      <c r="D473" s="223"/>
      <c r="E473" s="223"/>
      <c r="F473" s="223"/>
      <c r="G473" s="223"/>
      <c r="H473" s="24"/>
      <c r="I473" s="24"/>
    </row>
    <row r="474" spans="1:256" s="1" customFormat="1" x14ac:dyDescent="0.2">
      <c r="A474" s="223" t="s">
        <v>297</v>
      </c>
      <c r="B474" s="223"/>
      <c r="C474" s="223"/>
      <c r="D474" s="223"/>
      <c r="E474" s="223"/>
      <c r="F474" s="223"/>
      <c r="G474" s="223"/>
      <c r="H474" s="223"/>
      <c r="I474" s="223"/>
    </row>
    <row r="475" spans="1:256" s="1" customFormat="1" x14ac:dyDescent="0.2"/>
    <row r="476" spans="1:256" s="1" customFormat="1" ht="76.5" x14ac:dyDescent="0.2">
      <c r="A476" s="154" t="s">
        <v>8</v>
      </c>
      <c r="B476" s="154" t="s">
        <v>119</v>
      </c>
      <c r="C476" s="155" t="s">
        <v>274</v>
      </c>
      <c r="D476" s="154" t="s">
        <v>221</v>
      </c>
      <c r="E476" s="155" t="s">
        <v>266</v>
      </c>
    </row>
    <row r="477" spans="1:256" s="1" customFormat="1" x14ac:dyDescent="0.2">
      <c r="A477" s="154">
        <v>1</v>
      </c>
      <c r="B477" s="154">
        <v>2</v>
      </c>
      <c r="C477" s="154">
        <v>3</v>
      </c>
      <c r="D477" s="154">
        <v>4</v>
      </c>
      <c r="E477" s="154">
        <v>5</v>
      </c>
    </row>
    <row r="478" spans="1:256" s="1" customFormat="1" x14ac:dyDescent="0.2">
      <c r="A478" s="154">
        <v>1</v>
      </c>
      <c r="B478" s="166" t="s">
        <v>401</v>
      </c>
      <c r="C478" s="160" t="s">
        <v>117</v>
      </c>
      <c r="D478" s="167">
        <v>440</v>
      </c>
      <c r="E478" s="167" t="s">
        <v>117</v>
      </c>
    </row>
    <row r="479" spans="1:256" s="1" customFormat="1" x14ac:dyDescent="0.2">
      <c r="A479" s="154">
        <v>2</v>
      </c>
      <c r="B479" s="166" t="s">
        <v>570</v>
      </c>
      <c r="C479" s="160" t="s">
        <v>117</v>
      </c>
      <c r="D479" s="167">
        <v>35</v>
      </c>
      <c r="E479" s="167">
        <v>0</v>
      </c>
    </row>
    <row r="480" spans="1:256" s="1" customFormat="1" x14ac:dyDescent="0.2">
      <c r="A480" s="154">
        <v>3</v>
      </c>
      <c r="B480" s="166" t="s">
        <v>322</v>
      </c>
      <c r="C480" s="160" t="s">
        <v>117</v>
      </c>
      <c r="D480" s="167">
        <v>47</v>
      </c>
      <c r="E480" s="167" t="s">
        <v>117</v>
      </c>
    </row>
    <row r="481" spans="1:256" s="1" customFormat="1" x14ac:dyDescent="0.2">
      <c r="A481" s="154">
        <v>4</v>
      </c>
      <c r="B481" s="166" t="s">
        <v>308</v>
      </c>
      <c r="C481" s="160" t="s">
        <v>117</v>
      </c>
      <c r="D481" s="167">
        <v>377</v>
      </c>
      <c r="E481" s="167">
        <v>4</v>
      </c>
    </row>
    <row r="482" spans="1:256" s="1" customFormat="1" ht="18.75" customHeight="1" x14ac:dyDescent="0.2">
      <c r="A482" s="239" t="s">
        <v>60</v>
      </c>
      <c r="B482" s="239"/>
      <c r="C482" s="160" t="s">
        <v>117</v>
      </c>
      <c r="D482" s="154">
        <f>SUM(D478:D481)</f>
        <v>899</v>
      </c>
      <c r="E482" s="154">
        <f>SUM(E478:E481)</f>
        <v>4</v>
      </c>
    </row>
    <row r="483" spans="1:256" s="24" customFormat="1" x14ac:dyDescent="0.2">
      <c r="A483" s="2"/>
      <c r="B483" s="2"/>
      <c r="C483" s="2"/>
      <c r="D483" s="2"/>
      <c r="E483" s="2"/>
      <c r="F483" s="2"/>
      <c r="G483" s="2"/>
      <c r="H483" s="2"/>
      <c r="I483" s="2"/>
      <c r="J483" s="2"/>
      <c r="K483" s="1"/>
      <c r="L483" s="1"/>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75"/>
      <c r="AM483" s="75"/>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spans="1:256" x14ac:dyDescent="0.2">
      <c r="A484" s="226" t="s">
        <v>273</v>
      </c>
      <c r="B484" s="226"/>
      <c r="C484" s="226"/>
      <c r="D484" s="226"/>
      <c r="E484" s="226"/>
      <c r="F484" s="226"/>
      <c r="G484" s="226"/>
      <c r="H484" s="226"/>
      <c r="I484" s="226"/>
      <c r="J484" s="226"/>
      <c r="K484" s="226"/>
      <c r="L484" s="226"/>
      <c r="M484" s="151"/>
      <c r="N484" s="151"/>
      <c r="O484" s="151"/>
      <c r="P484" s="151"/>
      <c r="Q484" s="151"/>
      <c r="AL484" s="2"/>
      <c r="AM484" s="2"/>
    </row>
    <row r="485" spans="1:256" ht="27.75" customHeight="1" x14ac:dyDescent="0.2">
      <c r="A485" s="227" t="s">
        <v>572</v>
      </c>
      <c r="B485" s="227"/>
      <c r="C485" s="227"/>
      <c r="D485" s="227"/>
      <c r="E485" s="227"/>
      <c r="F485" s="227"/>
      <c r="G485" s="227"/>
      <c r="H485" s="227"/>
      <c r="I485" s="227"/>
      <c r="J485" s="227"/>
      <c r="K485" s="227"/>
      <c r="L485" s="227"/>
      <c r="M485" s="170"/>
      <c r="N485" s="170"/>
      <c r="O485" s="170"/>
      <c r="P485" s="170"/>
      <c r="Q485" s="170"/>
      <c r="AL485" s="2"/>
      <c r="AM485" s="2"/>
    </row>
    <row r="486" spans="1:256" x14ac:dyDescent="0.2">
      <c r="C486" s="228" t="s">
        <v>559</v>
      </c>
      <c r="D486" s="228"/>
      <c r="E486" s="228"/>
      <c r="F486" s="228"/>
      <c r="K486" s="2"/>
      <c r="L486" s="2"/>
      <c r="AL486" s="2"/>
      <c r="AM486" s="2"/>
    </row>
    <row r="487" spans="1:256" x14ac:dyDescent="0.2">
      <c r="A487" s="229" t="s">
        <v>301</v>
      </c>
      <c r="B487" s="234"/>
      <c r="C487" s="234"/>
      <c r="D487" s="234"/>
      <c r="E487" s="234"/>
      <c r="F487" s="234"/>
      <c r="G487" s="234"/>
      <c r="H487" s="234"/>
      <c r="I487" s="234"/>
      <c r="J487" s="234"/>
      <c r="K487" s="234"/>
      <c r="L487" s="234"/>
      <c r="M487" s="234"/>
      <c r="N487" s="234"/>
      <c r="O487" s="234"/>
      <c r="P487" s="234"/>
      <c r="Q487" s="234"/>
      <c r="AL487" s="2"/>
      <c r="AM487" s="2"/>
    </row>
    <row r="488" spans="1:256" x14ac:dyDescent="0.2">
      <c r="A488" s="229" t="s">
        <v>302</v>
      </c>
      <c r="B488" s="234"/>
      <c r="C488" s="234"/>
      <c r="D488" s="234"/>
      <c r="E488" s="234"/>
      <c r="F488" s="234"/>
      <c r="G488" s="234"/>
      <c r="H488" s="234"/>
      <c r="I488" s="234"/>
      <c r="J488" s="234"/>
      <c r="K488" s="234"/>
      <c r="L488" s="234"/>
      <c r="M488" s="234"/>
      <c r="N488" s="234"/>
      <c r="O488" s="234"/>
      <c r="P488" s="234"/>
      <c r="Q488" s="234"/>
      <c r="AL488" s="2"/>
      <c r="AM488" s="2"/>
    </row>
    <row r="489" spans="1:256" x14ac:dyDescent="0.2">
      <c r="K489" s="2"/>
      <c r="L489" s="2"/>
      <c r="AL489" s="2"/>
      <c r="AM489" s="2"/>
    </row>
    <row r="490" spans="1:256" x14ac:dyDescent="0.2">
      <c r="A490" s="229" t="s">
        <v>571</v>
      </c>
      <c r="B490" s="229"/>
      <c r="C490" s="229"/>
      <c r="D490" s="229"/>
      <c r="E490" s="229"/>
      <c r="F490" s="229"/>
      <c r="G490" s="229"/>
      <c r="H490" s="31"/>
      <c r="I490" s="31"/>
      <c r="K490" s="2"/>
      <c r="L490" s="2"/>
      <c r="AL490" s="2"/>
      <c r="AM490" s="2"/>
    </row>
    <row r="491" spans="1:256" x14ac:dyDescent="0.2">
      <c r="A491" s="31"/>
      <c r="B491" s="31"/>
      <c r="C491" s="31"/>
      <c r="D491" s="31"/>
      <c r="E491" s="31"/>
      <c r="F491" s="31"/>
      <c r="G491" s="31"/>
      <c r="H491" s="31"/>
      <c r="I491" s="31"/>
      <c r="K491" s="2"/>
      <c r="L491" s="2"/>
      <c r="AL491" s="2"/>
      <c r="AM491" s="2"/>
    </row>
    <row r="492" spans="1:256" x14ac:dyDescent="0.2">
      <c r="A492" s="229" t="s">
        <v>297</v>
      </c>
      <c r="B492" s="229"/>
      <c r="C492" s="229"/>
      <c r="D492" s="229"/>
      <c r="E492" s="229"/>
      <c r="F492" s="229"/>
      <c r="G492" s="229"/>
      <c r="H492" s="229"/>
      <c r="I492" s="229"/>
      <c r="K492" s="2"/>
      <c r="L492" s="2"/>
      <c r="AL492" s="2"/>
      <c r="AM492" s="2"/>
    </row>
    <row r="493" spans="1:256" x14ac:dyDescent="0.2">
      <c r="K493" s="2"/>
      <c r="L493" s="2"/>
      <c r="AL493" s="2"/>
      <c r="AM493" s="2"/>
    </row>
    <row r="494" spans="1:256" ht="76.5" x14ac:dyDescent="0.2">
      <c r="A494" s="147" t="s">
        <v>8</v>
      </c>
      <c r="B494" s="147" t="s">
        <v>119</v>
      </c>
      <c r="C494" s="158" t="s">
        <v>274</v>
      </c>
      <c r="D494" s="147" t="s">
        <v>221</v>
      </c>
      <c r="E494" s="158" t="s">
        <v>266</v>
      </c>
      <c r="K494" s="2"/>
      <c r="L494" s="2"/>
      <c r="AL494" s="2"/>
      <c r="AM494" s="2"/>
    </row>
    <row r="495" spans="1:256" x14ac:dyDescent="0.2">
      <c r="A495" s="147">
        <v>1</v>
      </c>
      <c r="B495" s="147">
        <v>2</v>
      </c>
      <c r="C495" s="147">
        <v>3</v>
      </c>
      <c r="D495" s="147">
        <v>4</v>
      </c>
      <c r="E495" s="147">
        <v>5</v>
      </c>
      <c r="K495" s="2"/>
      <c r="L495" s="2"/>
      <c r="AL495" s="2"/>
      <c r="AM495" s="2"/>
    </row>
    <row r="496" spans="1:256" s="1" customFormat="1" x14ac:dyDescent="0.2">
      <c r="A496" s="154">
        <v>1</v>
      </c>
      <c r="B496" s="166" t="s">
        <v>427</v>
      </c>
      <c r="C496" s="160" t="s">
        <v>117</v>
      </c>
      <c r="D496" s="154">
        <v>2</v>
      </c>
      <c r="E496" s="154">
        <v>5</v>
      </c>
    </row>
    <row r="497" spans="1:256" ht="16.5" customHeight="1" x14ac:dyDescent="0.2">
      <c r="A497" s="147">
        <v>2</v>
      </c>
      <c r="B497" s="169"/>
      <c r="C497" s="157"/>
      <c r="D497" s="147"/>
      <c r="E497" s="147"/>
      <c r="K497" s="2"/>
      <c r="L497" s="2"/>
      <c r="AL497" s="2"/>
      <c r="AM497" s="2"/>
    </row>
    <row r="498" spans="1:256" x14ac:dyDescent="0.2">
      <c r="A498" s="235" t="s">
        <v>60</v>
      </c>
      <c r="B498" s="235"/>
      <c r="C498" s="147" t="s">
        <v>117</v>
      </c>
      <c r="D498" s="147">
        <f>SUM(D496:D497)</f>
        <v>2</v>
      </c>
      <c r="E498" s="147">
        <f>SUM(E496:E497)</f>
        <v>5</v>
      </c>
      <c r="K498" s="2"/>
      <c r="L498" s="2"/>
      <c r="AL498" s="2"/>
      <c r="AM498" s="2"/>
    </row>
    <row r="499" spans="1:256" x14ac:dyDescent="0.2">
      <c r="A499" s="226"/>
      <c r="B499" s="226"/>
      <c r="C499" s="226"/>
      <c r="D499" s="226"/>
      <c r="E499" s="226"/>
      <c r="F499" s="226"/>
      <c r="G499" s="226"/>
      <c r="H499" s="226"/>
      <c r="I499" s="226"/>
      <c r="J499" s="226"/>
      <c r="K499" s="226"/>
      <c r="L499" s="226"/>
      <c r="M499" s="58"/>
      <c r="N499" s="58"/>
      <c r="O499" s="58"/>
      <c r="P499" s="58"/>
      <c r="Q499" s="58"/>
    </row>
    <row r="500" spans="1:256" s="24" customFormat="1" x14ac:dyDescent="0.2">
      <c r="A500" s="44"/>
      <c r="B500" s="44"/>
      <c r="C500" s="43"/>
      <c r="D500" s="41"/>
      <c r="E500" s="41"/>
      <c r="F500" s="2"/>
      <c r="G500" s="2"/>
      <c r="H500" s="2"/>
      <c r="I500" s="2"/>
      <c r="J500" s="2"/>
      <c r="K500" s="1"/>
      <c r="L500" s="1"/>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75"/>
      <c r="AM500" s="75"/>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spans="1:256" s="24" customFormat="1" x14ac:dyDescent="0.2">
      <c r="A501" s="241" t="s">
        <v>276</v>
      </c>
      <c r="B501" s="241"/>
      <c r="C501" s="241"/>
      <c r="D501" s="241"/>
      <c r="E501" s="241"/>
      <c r="F501" s="241"/>
      <c r="G501" s="241"/>
      <c r="H501" s="241"/>
      <c r="I501" s="241"/>
      <c r="J501" s="241"/>
      <c r="K501" s="241"/>
      <c r="L501" s="241"/>
      <c r="M501" s="48"/>
      <c r="N501" s="48"/>
      <c r="O501" s="48"/>
      <c r="P501" s="48"/>
      <c r="Q501" s="48"/>
      <c r="AL501" s="74"/>
      <c r="AM501" s="74"/>
    </row>
    <row r="502" spans="1:256" s="24" customFormat="1" ht="36.75" customHeight="1" x14ac:dyDescent="0.2">
      <c r="A502" s="222" t="s">
        <v>573</v>
      </c>
      <c r="B502" s="222"/>
      <c r="C502" s="222"/>
      <c r="D502" s="222"/>
      <c r="E502" s="222"/>
      <c r="F502" s="222"/>
      <c r="G502" s="222"/>
      <c r="H502" s="222"/>
      <c r="I502" s="222"/>
      <c r="J502" s="222"/>
      <c r="K502" s="222"/>
      <c r="L502" s="222"/>
      <c r="M502" s="167"/>
      <c r="N502" s="167"/>
      <c r="O502" s="167"/>
      <c r="P502" s="167"/>
      <c r="Q502" s="167"/>
    </row>
    <row r="503" spans="1:256" s="24" customFormat="1" x14ac:dyDescent="0.2">
      <c r="F503" s="28"/>
      <c r="G503" s="28"/>
      <c r="H503" s="28"/>
      <c r="I503" s="28"/>
    </row>
    <row r="504" spans="1:256" s="24" customFormat="1" x14ac:dyDescent="0.2">
      <c r="A504" s="223" t="s">
        <v>301</v>
      </c>
      <c r="B504" s="223"/>
      <c r="C504" s="223"/>
      <c r="D504" s="223"/>
      <c r="E504" s="223"/>
      <c r="F504" s="223"/>
      <c r="G504" s="223"/>
      <c r="H504" s="223"/>
      <c r="I504" s="223"/>
      <c r="J504" s="223"/>
      <c r="K504" s="223"/>
      <c r="L504" s="223"/>
      <c r="M504" s="223"/>
      <c r="N504" s="223"/>
      <c r="O504" s="223"/>
      <c r="P504" s="223"/>
      <c r="Q504" s="223"/>
    </row>
    <row r="505" spans="1:256" s="24" customFormat="1" x14ac:dyDescent="0.2">
      <c r="A505" s="223" t="s">
        <v>302</v>
      </c>
      <c r="B505" s="223"/>
      <c r="C505" s="223"/>
      <c r="D505" s="223"/>
      <c r="E505" s="223"/>
      <c r="F505" s="223"/>
      <c r="G505" s="223"/>
      <c r="H505" s="223"/>
      <c r="I505" s="223"/>
      <c r="J505" s="223"/>
      <c r="K505" s="223"/>
      <c r="L505" s="223"/>
      <c r="M505" s="223"/>
      <c r="N505" s="223"/>
      <c r="O505" s="223"/>
      <c r="P505" s="223"/>
      <c r="Q505" s="223"/>
    </row>
    <row r="506" spans="1:256" s="24" customFormat="1" ht="28.5" customHeight="1" x14ac:dyDescent="0.2">
      <c r="A506" s="223" t="s">
        <v>331</v>
      </c>
      <c r="B506" s="223"/>
      <c r="C506" s="223"/>
      <c r="D506" s="223"/>
      <c r="E506" s="223"/>
      <c r="F506" s="223"/>
      <c r="G506" s="28"/>
      <c r="H506" s="28"/>
      <c r="I506" s="28"/>
    </row>
    <row r="507" spans="1:256" s="24" customFormat="1" x14ac:dyDescent="0.2">
      <c r="F507" s="28"/>
      <c r="G507" s="28"/>
      <c r="H507" s="28"/>
      <c r="I507" s="28"/>
    </row>
    <row r="508" spans="1:256" s="24" customFormat="1" ht="47.25" customHeight="1" x14ac:dyDescent="0.2">
      <c r="A508" s="216" t="s">
        <v>8</v>
      </c>
      <c r="B508" s="216" t="s">
        <v>119</v>
      </c>
      <c r="C508" s="216" t="s">
        <v>277</v>
      </c>
      <c r="D508" s="216"/>
      <c r="E508" s="216"/>
      <c r="F508" s="236" t="s">
        <v>278</v>
      </c>
      <c r="G508" s="236"/>
      <c r="H508" s="236"/>
      <c r="I508" s="236" t="s">
        <v>279</v>
      </c>
    </row>
    <row r="509" spans="1:256" s="24" customFormat="1" ht="63.75" customHeight="1" x14ac:dyDescent="0.2">
      <c r="A509" s="216"/>
      <c r="B509" s="216"/>
      <c r="C509" s="216" t="s">
        <v>280</v>
      </c>
      <c r="D509" s="216"/>
      <c r="E509" s="224" t="s">
        <v>281</v>
      </c>
      <c r="F509" s="236" t="s">
        <v>280</v>
      </c>
      <c r="G509" s="236"/>
      <c r="H509" s="237" t="s">
        <v>281</v>
      </c>
      <c r="I509" s="236"/>
    </row>
    <row r="510" spans="1:256" s="24" customFormat="1" ht="25.5" x14ac:dyDescent="0.2">
      <c r="A510" s="216"/>
      <c r="B510" s="216"/>
      <c r="C510" s="154" t="s">
        <v>282</v>
      </c>
      <c r="D510" s="154" t="s">
        <v>283</v>
      </c>
      <c r="E510" s="224"/>
      <c r="F510" s="167" t="s">
        <v>282</v>
      </c>
      <c r="G510" s="167" t="s">
        <v>283</v>
      </c>
      <c r="H510" s="237"/>
      <c r="I510" s="236"/>
    </row>
    <row r="511" spans="1:256" s="24" customFormat="1" x14ac:dyDescent="0.2">
      <c r="A511" s="154">
        <v>1</v>
      </c>
      <c r="B511" s="154">
        <v>2</v>
      </c>
      <c r="C511" s="154">
        <v>3</v>
      </c>
      <c r="D511" s="154">
        <v>4</v>
      </c>
      <c r="E511" s="154">
        <v>5</v>
      </c>
      <c r="F511" s="167">
        <v>6</v>
      </c>
      <c r="G511" s="167">
        <v>7</v>
      </c>
      <c r="H511" s="167">
        <v>8</v>
      </c>
      <c r="I511" s="167">
        <v>9</v>
      </c>
    </row>
    <row r="512" spans="1:256" s="24" customFormat="1" x14ac:dyDescent="0.2">
      <c r="A512" s="154">
        <v>1</v>
      </c>
      <c r="B512" s="156" t="s">
        <v>401</v>
      </c>
      <c r="C512" s="149" t="s">
        <v>117</v>
      </c>
      <c r="D512" s="149" t="s">
        <v>117</v>
      </c>
      <c r="E512" s="149" t="s">
        <v>117</v>
      </c>
      <c r="F512" s="167">
        <v>25</v>
      </c>
      <c r="G512" s="167">
        <v>25</v>
      </c>
      <c r="H512" s="167">
        <v>20</v>
      </c>
      <c r="I512" s="167">
        <v>20</v>
      </c>
    </row>
    <row r="513" spans="1:9" s="24" customFormat="1" x14ac:dyDescent="0.2">
      <c r="A513" s="154">
        <v>2</v>
      </c>
      <c r="B513" s="156" t="s">
        <v>173</v>
      </c>
      <c r="C513" s="149" t="s">
        <v>117</v>
      </c>
      <c r="D513" s="149" t="s">
        <v>117</v>
      </c>
      <c r="E513" s="149" t="s">
        <v>117</v>
      </c>
      <c r="F513" s="167">
        <v>15</v>
      </c>
      <c r="G513" s="167">
        <v>15</v>
      </c>
      <c r="H513" s="167">
        <v>23</v>
      </c>
      <c r="I513" s="167">
        <v>23</v>
      </c>
    </row>
    <row r="514" spans="1:9" s="24" customFormat="1" ht="25.5" x14ac:dyDescent="0.2">
      <c r="A514" s="154">
        <v>3</v>
      </c>
      <c r="B514" s="156" t="s">
        <v>434</v>
      </c>
      <c r="C514" s="149" t="s">
        <v>117</v>
      </c>
      <c r="D514" s="149" t="s">
        <v>117</v>
      </c>
      <c r="E514" s="149" t="s">
        <v>117</v>
      </c>
      <c r="F514" s="167">
        <v>10</v>
      </c>
      <c r="G514" s="167">
        <v>10</v>
      </c>
      <c r="H514" s="167">
        <v>7</v>
      </c>
      <c r="I514" s="167">
        <v>7</v>
      </c>
    </row>
    <row r="515" spans="1:9" s="24" customFormat="1" ht="25.5" x14ac:dyDescent="0.2">
      <c r="A515" s="154">
        <v>4</v>
      </c>
      <c r="B515" s="156" t="s">
        <v>435</v>
      </c>
      <c r="C515" s="149" t="s">
        <v>117</v>
      </c>
      <c r="D515" s="149" t="s">
        <v>117</v>
      </c>
      <c r="E515" s="149" t="s">
        <v>117</v>
      </c>
      <c r="F515" s="167">
        <v>36</v>
      </c>
      <c r="G515" s="167">
        <v>36</v>
      </c>
      <c r="H515" s="167">
        <v>38</v>
      </c>
      <c r="I515" s="167">
        <v>38</v>
      </c>
    </row>
    <row r="516" spans="1:9" s="24" customFormat="1" ht="25.5" x14ac:dyDescent="0.2">
      <c r="A516" s="154">
        <v>5</v>
      </c>
      <c r="B516" s="156" t="s">
        <v>320</v>
      </c>
      <c r="C516" s="149" t="s">
        <v>117</v>
      </c>
      <c r="D516" s="149" t="s">
        <v>117</v>
      </c>
      <c r="E516" s="149" t="s">
        <v>117</v>
      </c>
      <c r="F516" s="167">
        <v>7</v>
      </c>
      <c r="G516" s="167">
        <v>7</v>
      </c>
      <c r="H516" s="167">
        <v>28</v>
      </c>
      <c r="I516" s="167">
        <v>28</v>
      </c>
    </row>
    <row r="517" spans="1:9" s="24" customFormat="1" ht="25.5" x14ac:dyDescent="0.2">
      <c r="A517" s="154">
        <v>6</v>
      </c>
      <c r="B517" s="156" t="s">
        <v>316</v>
      </c>
      <c r="C517" s="149" t="s">
        <v>330</v>
      </c>
      <c r="D517" s="149" t="s">
        <v>117</v>
      </c>
      <c r="E517" s="149" t="s">
        <v>117</v>
      </c>
      <c r="F517" s="148">
        <v>48</v>
      </c>
      <c r="G517" s="148">
        <v>48</v>
      </c>
      <c r="H517" s="148">
        <v>71</v>
      </c>
      <c r="I517" s="148">
        <v>71</v>
      </c>
    </row>
    <row r="518" spans="1:9" s="24" customFormat="1" ht="25.5" x14ac:dyDescent="0.2">
      <c r="A518" s="154">
        <v>7</v>
      </c>
      <c r="B518" s="156" t="s">
        <v>317</v>
      </c>
      <c r="C518" s="149" t="s">
        <v>330</v>
      </c>
      <c r="D518" s="149" t="s">
        <v>117</v>
      </c>
      <c r="E518" s="149" t="s">
        <v>117</v>
      </c>
      <c r="F518" s="148">
        <v>2</v>
      </c>
      <c r="G518" s="148">
        <v>2</v>
      </c>
      <c r="H518" s="148">
        <v>4</v>
      </c>
      <c r="I518" s="148">
        <v>4</v>
      </c>
    </row>
    <row r="519" spans="1:9" s="24" customFormat="1" ht="25.5" x14ac:dyDescent="0.2">
      <c r="A519" s="154">
        <v>8</v>
      </c>
      <c r="B519" s="156" t="s">
        <v>318</v>
      </c>
      <c r="C519" s="149" t="s">
        <v>330</v>
      </c>
      <c r="D519" s="149" t="s">
        <v>117</v>
      </c>
      <c r="E519" s="149" t="s">
        <v>117</v>
      </c>
      <c r="F519" s="148">
        <v>21</v>
      </c>
      <c r="G519" s="148">
        <v>21</v>
      </c>
      <c r="H519" s="148">
        <v>46</v>
      </c>
      <c r="I519" s="148">
        <v>46</v>
      </c>
    </row>
    <row r="520" spans="1:9" s="24" customFormat="1" ht="25.5" x14ac:dyDescent="0.2">
      <c r="A520" s="154">
        <v>9</v>
      </c>
      <c r="B520" s="156" t="s">
        <v>407</v>
      </c>
      <c r="C520" s="149" t="s">
        <v>330</v>
      </c>
      <c r="D520" s="149" t="s">
        <v>117</v>
      </c>
      <c r="E520" s="149" t="s">
        <v>117</v>
      </c>
      <c r="F520" s="148">
        <v>5</v>
      </c>
      <c r="G520" s="148">
        <v>5</v>
      </c>
      <c r="H520" s="148">
        <v>17</v>
      </c>
      <c r="I520" s="148">
        <v>17</v>
      </c>
    </row>
    <row r="521" spans="1:9" s="24" customFormat="1" ht="25.5" x14ac:dyDescent="0.2">
      <c r="A521" s="154">
        <v>10</v>
      </c>
      <c r="B521" s="156" t="s">
        <v>319</v>
      </c>
      <c r="C521" s="149" t="s">
        <v>330</v>
      </c>
      <c r="D521" s="149" t="s">
        <v>117</v>
      </c>
      <c r="E521" s="149" t="s">
        <v>117</v>
      </c>
      <c r="F521" s="167">
        <v>252</v>
      </c>
      <c r="G521" s="167">
        <v>252</v>
      </c>
      <c r="H521" s="167">
        <v>336</v>
      </c>
      <c r="I521" s="167">
        <v>336</v>
      </c>
    </row>
    <row r="522" spans="1:9" s="24" customFormat="1" ht="25.5" x14ac:dyDescent="0.2">
      <c r="A522" s="154">
        <v>11</v>
      </c>
      <c r="B522" s="156" t="s">
        <v>437</v>
      </c>
      <c r="C522" s="149" t="s">
        <v>117</v>
      </c>
      <c r="D522" s="149" t="s">
        <v>117</v>
      </c>
      <c r="E522" s="149" t="s">
        <v>117</v>
      </c>
      <c r="F522" s="167">
        <v>7</v>
      </c>
      <c r="G522" s="167">
        <v>7</v>
      </c>
      <c r="H522" s="167">
        <v>6</v>
      </c>
      <c r="I522" s="167">
        <v>6</v>
      </c>
    </row>
    <row r="523" spans="1:9" s="24" customFormat="1" ht="25.5" x14ac:dyDescent="0.2">
      <c r="A523" s="154">
        <v>12</v>
      </c>
      <c r="B523" s="156" t="s">
        <v>310</v>
      </c>
      <c r="C523" s="149" t="s">
        <v>330</v>
      </c>
      <c r="D523" s="149" t="s">
        <v>117</v>
      </c>
      <c r="E523" s="149" t="s">
        <v>117</v>
      </c>
      <c r="F523" s="167">
        <v>131</v>
      </c>
      <c r="G523" s="167">
        <v>131</v>
      </c>
      <c r="H523" s="167">
        <v>68</v>
      </c>
      <c r="I523" s="167">
        <v>68</v>
      </c>
    </row>
    <row r="524" spans="1:9" s="24" customFormat="1" ht="25.5" x14ac:dyDescent="0.2">
      <c r="A524" s="154">
        <v>13</v>
      </c>
      <c r="B524" s="156" t="s">
        <v>413</v>
      </c>
      <c r="C524" s="149" t="s">
        <v>117</v>
      </c>
      <c r="D524" s="149" t="s">
        <v>117</v>
      </c>
      <c r="E524" s="149" t="s">
        <v>117</v>
      </c>
      <c r="F524" s="167">
        <v>145</v>
      </c>
      <c r="G524" s="167">
        <v>145</v>
      </c>
      <c r="H524" s="167">
        <v>223</v>
      </c>
      <c r="I524" s="167">
        <v>223</v>
      </c>
    </row>
    <row r="525" spans="1:9" s="24" customFormat="1" ht="25.5" x14ac:dyDescent="0.2">
      <c r="A525" s="154">
        <v>14</v>
      </c>
      <c r="B525" s="156" t="s">
        <v>495</v>
      </c>
      <c r="C525" s="149" t="s">
        <v>117</v>
      </c>
      <c r="D525" s="149" t="s">
        <v>117</v>
      </c>
      <c r="E525" s="149" t="s">
        <v>117</v>
      </c>
      <c r="F525" s="167">
        <v>29</v>
      </c>
      <c r="G525" s="167">
        <v>29</v>
      </c>
      <c r="H525" s="167">
        <v>3</v>
      </c>
      <c r="I525" s="167">
        <v>3</v>
      </c>
    </row>
    <row r="526" spans="1:9" s="24" customFormat="1" ht="25.5" x14ac:dyDescent="0.2">
      <c r="A526" s="154">
        <v>15</v>
      </c>
      <c r="B526" s="156" t="s">
        <v>422</v>
      </c>
      <c r="C526" s="149" t="s">
        <v>117</v>
      </c>
      <c r="D526" s="149" t="s">
        <v>117</v>
      </c>
      <c r="E526" s="149" t="s">
        <v>117</v>
      </c>
      <c r="F526" s="154">
        <v>6</v>
      </c>
      <c r="G526" s="154">
        <v>2</v>
      </c>
      <c r="H526" s="154">
        <v>12</v>
      </c>
      <c r="I526" s="154">
        <v>12</v>
      </c>
    </row>
    <row r="527" spans="1:9" s="24" customFormat="1" ht="25.5" x14ac:dyDescent="0.2">
      <c r="A527" s="154">
        <v>16</v>
      </c>
      <c r="B527" s="156" t="s">
        <v>423</v>
      </c>
      <c r="C527" s="149" t="s">
        <v>117</v>
      </c>
      <c r="D527" s="149" t="s">
        <v>117</v>
      </c>
      <c r="E527" s="149" t="s">
        <v>117</v>
      </c>
      <c r="F527" s="154">
        <v>59</v>
      </c>
      <c r="G527" s="154">
        <v>6</v>
      </c>
      <c r="H527" s="154">
        <v>12</v>
      </c>
      <c r="I527" s="154">
        <v>12</v>
      </c>
    </row>
    <row r="528" spans="1:9" s="24" customFormat="1" ht="25.5" x14ac:dyDescent="0.2">
      <c r="A528" s="154">
        <v>17</v>
      </c>
      <c r="B528" s="156" t="s">
        <v>424</v>
      </c>
      <c r="C528" s="149" t="s">
        <v>117</v>
      </c>
      <c r="D528" s="149" t="s">
        <v>117</v>
      </c>
      <c r="E528" s="149" t="s">
        <v>117</v>
      </c>
      <c r="F528" s="154">
        <v>51</v>
      </c>
      <c r="G528" s="154">
        <v>11</v>
      </c>
      <c r="H528" s="154">
        <v>17</v>
      </c>
      <c r="I528" s="154">
        <v>17</v>
      </c>
    </row>
    <row r="529" spans="1:256" s="24" customFormat="1" ht="25.5" x14ac:dyDescent="0.2">
      <c r="A529" s="154">
        <v>18</v>
      </c>
      <c r="B529" s="156" t="s">
        <v>411</v>
      </c>
      <c r="C529" s="149" t="s">
        <v>117</v>
      </c>
      <c r="D529" s="149" t="s">
        <v>117</v>
      </c>
      <c r="E529" s="149" t="s">
        <v>117</v>
      </c>
      <c r="F529" s="154">
        <v>82</v>
      </c>
      <c r="G529" s="154">
        <v>20</v>
      </c>
      <c r="H529" s="154">
        <v>45</v>
      </c>
      <c r="I529" s="154">
        <v>45</v>
      </c>
    </row>
    <row r="530" spans="1:256" s="24" customFormat="1" ht="25.5" x14ac:dyDescent="0.2">
      <c r="A530" s="154">
        <v>19</v>
      </c>
      <c r="B530" s="156" t="s">
        <v>425</v>
      </c>
      <c r="C530" s="149" t="s">
        <v>117</v>
      </c>
      <c r="D530" s="149" t="s">
        <v>117</v>
      </c>
      <c r="E530" s="149" t="s">
        <v>117</v>
      </c>
      <c r="F530" s="154">
        <v>29</v>
      </c>
      <c r="G530" s="154">
        <v>10</v>
      </c>
      <c r="H530" s="154">
        <v>14</v>
      </c>
      <c r="I530" s="154">
        <v>14</v>
      </c>
    </row>
    <row r="531" spans="1:256" s="24" customFormat="1" x14ac:dyDescent="0.2">
      <c r="A531" s="154">
        <v>20</v>
      </c>
      <c r="B531" s="24" t="s">
        <v>332</v>
      </c>
      <c r="C531" s="149" t="s">
        <v>330</v>
      </c>
      <c r="D531" s="149" t="s">
        <v>117</v>
      </c>
      <c r="E531" s="149" t="s">
        <v>117</v>
      </c>
      <c r="F531" s="167">
        <v>1171</v>
      </c>
      <c r="G531" s="167">
        <v>1164</v>
      </c>
      <c r="H531" s="167">
        <v>1458</v>
      </c>
      <c r="I531" s="167">
        <v>1458</v>
      </c>
    </row>
    <row r="532" spans="1:256" s="24" customFormat="1" x14ac:dyDescent="0.2">
      <c r="A532" s="154">
        <v>21</v>
      </c>
      <c r="B532" s="24" t="s">
        <v>574</v>
      </c>
      <c r="C532" s="149" t="s">
        <v>117</v>
      </c>
      <c r="D532" s="149" t="s">
        <v>117</v>
      </c>
      <c r="E532" s="149" t="s">
        <v>117</v>
      </c>
      <c r="F532" s="167">
        <v>10</v>
      </c>
      <c r="G532" s="167">
        <v>10</v>
      </c>
      <c r="H532" s="167">
        <v>15</v>
      </c>
      <c r="I532" s="167">
        <v>15</v>
      </c>
    </row>
    <row r="533" spans="1:256" s="24" customFormat="1" ht="25.5" x14ac:dyDescent="0.2">
      <c r="A533" s="154">
        <v>22</v>
      </c>
      <c r="B533" s="156" t="s">
        <v>324</v>
      </c>
      <c r="C533" s="149" t="s">
        <v>330</v>
      </c>
      <c r="D533" s="149" t="s">
        <v>117</v>
      </c>
      <c r="E533" s="149" t="s">
        <v>117</v>
      </c>
      <c r="F533" s="167">
        <v>38</v>
      </c>
      <c r="G533" s="167">
        <v>38</v>
      </c>
      <c r="H533" s="167">
        <v>38</v>
      </c>
      <c r="I533" s="167">
        <v>38</v>
      </c>
    </row>
    <row r="534" spans="1:256" s="24" customFormat="1" x14ac:dyDescent="0.2">
      <c r="A534" s="154">
        <v>23</v>
      </c>
      <c r="B534" s="156" t="s">
        <v>194</v>
      </c>
      <c r="C534" s="149" t="s">
        <v>330</v>
      </c>
      <c r="D534" s="149" t="s">
        <v>117</v>
      </c>
      <c r="E534" s="149" t="s">
        <v>117</v>
      </c>
      <c r="F534" s="148">
        <v>438</v>
      </c>
      <c r="G534" s="148">
        <v>422</v>
      </c>
      <c r="H534" s="148">
        <v>254</v>
      </c>
      <c r="I534" s="148">
        <v>254</v>
      </c>
    </row>
    <row r="535" spans="1:256" s="24" customFormat="1" ht="25.5" x14ac:dyDescent="0.2">
      <c r="A535" s="154">
        <v>24</v>
      </c>
      <c r="B535" s="156" t="s">
        <v>496</v>
      </c>
      <c r="C535" s="149" t="s">
        <v>117</v>
      </c>
      <c r="D535" s="149" t="s">
        <v>117</v>
      </c>
      <c r="E535" s="149" t="s">
        <v>117</v>
      </c>
      <c r="F535" s="148">
        <v>8</v>
      </c>
      <c r="G535" s="148">
        <v>8</v>
      </c>
      <c r="H535" s="148">
        <v>4</v>
      </c>
      <c r="I535" s="148">
        <v>4</v>
      </c>
    </row>
    <row r="536" spans="1:256" s="24" customFormat="1" x14ac:dyDescent="0.2">
      <c r="A536" s="154">
        <v>25</v>
      </c>
      <c r="B536" s="156" t="s">
        <v>325</v>
      </c>
      <c r="C536" s="149" t="s">
        <v>117</v>
      </c>
      <c r="D536" s="149" t="s">
        <v>117</v>
      </c>
      <c r="E536" s="149" t="s">
        <v>117</v>
      </c>
      <c r="F536" s="148">
        <v>256</v>
      </c>
      <c r="G536" s="148">
        <v>256</v>
      </c>
      <c r="H536" s="148">
        <v>167</v>
      </c>
      <c r="I536" s="148">
        <v>167</v>
      </c>
    </row>
    <row r="537" spans="1:256" s="24" customFormat="1" ht="51" x14ac:dyDescent="0.2">
      <c r="A537" s="154">
        <v>26</v>
      </c>
      <c r="B537" s="156" t="s">
        <v>432</v>
      </c>
      <c r="C537" s="149" t="s">
        <v>117</v>
      </c>
      <c r="D537" s="149" t="s">
        <v>117</v>
      </c>
      <c r="E537" s="149" t="s">
        <v>117</v>
      </c>
      <c r="F537" s="167">
        <v>48</v>
      </c>
      <c r="G537" s="167">
        <v>48</v>
      </c>
      <c r="H537" s="167">
        <v>48</v>
      </c>
      <c r="I537" s="167">
        <v>48</v>
      </c>
    </row>
    <row r="538" spans="1:256" s="24" customFormat="1" x14ac:dyDescent="0.2">
      <c r="A538" s="154">
        <v>27</v>
      </c>
      <c r="B538" s="156" t="s">
        <v>489</v>
      </c>
      <c r="C538" s="149" t="s">
        <v>117</v>
      </c>
      <c r="D538" s="149" t="s">
        <v>117</v>
      </c>
      <c r="E538" s="149" t="s">
        <v>117</v>
      </c>
      <c r="F538" s="167">
        <v>28</v>
      </c>
      <c r="G538" s="167">
        <v>28</v>
      </c>
      <c r="H538" s="167">
        <v>20</v>
      </c>
      <c r="I538" s="167">
        <v>20</v>
      </c>
    </row>
    <row r="539" spans="1:256" s="24" customFormat="1" ht="51" x14ac:dyDescent="0.2">
      <c r="A539" s="154">
        <v>28</v>
      </c>
      <c r="B539" s="156" t="s">
        <v>433</v>
      </c>
      <c r="C539" s="149" t="s">
        <v>117</v>
      </c>
      <c r="D539" s="149" t="s">
        <v>117</v>
      </c>
      <c r="E539" s="149" t="s">
        <v>117</v>
      </c>
      <c r="F539" s="167">
        <v>38</v>
      </c>
      <c r="G539" s="167">
        <v>38</v>
      </c>
      <c r="H539" s="167">
        <v>15</v>
      </c>
      <c r="I539" s="167">
        <v>15</v>
      </c>
    </row>
    <row r="540" spans="1:256" s="24" customFormat="1" ht="36" customHeight="1" x14ac:dyDescent="0.2">
      <c r="A540" s="215" t="s">
        <v>60</v>
      </c>
      <c r="B540" s="215"/>
      <c r="C540" s="149" t="s">
        <v>117</v>
      </c>
      <c r="D540" s="149" t="s">
        <v>117</v>
      </c>
      <c r="E540" s="149" t="s">
        <v>117</v>
      </c>
      <c r="F540" s="167">
        <f>SUM(F512:F539)</f>
        <v>2995</v>
      </c>
      <c r="G540" s="167">
        <f>SUM(G512:G539)</f>
        <v>2794</v>
      </c>
      <c r="H540" s="167">
        <f>SUM(H512:H539)</f>
        <v>3009</v>
      </c>
      <c r="I540" s="167">
        <f>SUM(I512:I539)</f>
        <v>3009</v>
      </c>
    </row>
    <row r="541" spans="1:256" s="24" customFormat="1" x14ac:dyDescent="0.2">
      <c r="A541" s="44"/>
      <c r="B541" s="44"/>
      <c r="C541" s="43"/>
      <c r="D541" s="41"/>
      <c r="E541" s="41"/>
      <c r="F541" s="2"/>
      <c r="G541" s="2"/>
      <c r="H541" s="2"/>
      <c r="I541" s="2"/>
      <c r="J541" s="2"/>
      <c r="K541" s="1"/>
      <c r="L541" s="1"/>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75"/>
      <c r="AM541" s="75"/>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spans="1:256" s="24" customFormat="1" x14ac:dyDescent="0.2">
      <c r="A542" s="241" t="s">
        <v>276</v>
      </c>
      <c r="B542" s="241"/>
      <c r="C542" s="241"/>
      <c r="D542" s="241"/>
      <c r="E542" s="241"/>
      <c r="F542" s="241"/>
      <c r="G542" s="241"/>
      <c r="H542" s="241"/>
      <c r="I542" s="241"/>
      <c r="J542" s="241"/>
      <c r="K542" s="241"/>
      <c r="L542" s="241"/>
      <c r="M542" s="48"/>
      <c r="N542" s="48"/>
      <c r="O542" s="48"/>
      <c r="P542" s="48"/>
      <c r="Q542" s="48"/>
      <c r="AL542" s="74"/>
      <c r="AM542" s="74"/>
    </row>
    <row r="543" spans="1:256" s="24" customFormat="1" ht="39" customHeight="1" x14ac:dyDescent="0.2">
      <c r="A543" s="222" t="s">
        <v>575</v>
      </c>
      <c r="B543" s="222"/>
      <c r="C543" s="222"/>
      <c r="D543" s="222"/>
      <c r="E543" s="222"/>
      <c r="F543" s="222"/>
      <c r="G543" s="222"/>
      <c r="H543" s="222"/>
      <c r="I543" s="222"/>
      <c r="J543" s="222"/>
      <c r="K543" s="222"/>
      <c r="L543" s="167"/>
      <c r="M543" s="167"/>
      <c r="N543" s="167"/>
      <c r="O543" s="167"/>
      <c r="P543" s="167"/>
      <c r="Q543" s="167"/>
    </row>
    <row r="544" spans="1:256" s="24" customFormat="1" x14ac:dyDescent="0.2">
      <c r="C544" s="233"/>
      <c r="D544" s="233"/>
      <c r="E544" s="233"/>
      <c r="F544" s="233"/>
      <c r="G544" s="233"/>
      <c r="H544" s="233"/>
    </row>
    <row r="545" spans="1:17" s="24" customFormat="1" x14ac:dyDescent="0.2">
      <c r="A545" s="223" t="s">
        <v>301</v>
      </c>
      <c r="B545" s="223"/>
      <c r="C545" s="223"/>
      <c r="D545" s="223"/>
      <c r="E545" s="223"/>
      <c r="F545" s="223"/>
      <c r="G545" s="223"/>
      <c r="H545" s="223"/>
      <c r="I545" s="223"/>
      <c r="J545" s="223"/>
      <c r="K545" s="223"/>
      <c r="L545" s="223"/>
      <c r="M545" s="223"/>
      <c r="N545" s="223"/>
      <c r="O545" s="223"/>
      <c r="P545" s="223"/>
      <c r="Q545" s="223"/>
    </row>
    <row r="546" spans="1:17" s="24" customFormat="1" ht="17.25" customHeight="1" x14ac:dyDescent="0.2">
      <c r="A546" s="222" t="s">
        <v>302</v>
      </c>
      <c r="B546" s="222"/>
      <c r="C546" s="222"/>
      <c r="D546" s="222"/>
      <c r="E546" s="222"/>
      <c r="F546" s="222"/>
      <c r="G546" s="222"/>
      <c r="H546" s="222"/>
      <c r="I546" s="222"/>
      <c r="J546" s="222"/>
      <c r="K546" s="222"/>
      <c r="L546" s="222"/>
      <c r="M546" s="222"/>
      <c r="N546" s="222"/>
      <c r="O546" s="222"/>
      <c r="P546" s="222"/>
      <c r="Q546" s="153"/>
    </row>
    <row r="547" spans="1:17" s="24" customFormat="1" ht="33.75" customHeight="1" x14ac:dyDescent="0.2">
      <c r="A547" s="223" t="s">
        <v>333</v>
      </c>
      <c r="B547" s="223"/>
      <c r="C547" s="223"/>
      <c r="D547" s="223"/>
      <c r="E547" s="223"/>
      <c r="F547" s="223"/>
    </row>
    <row r="548" spans="1:17" s="24" customFormat="1" x14ac:dyDescent="0.2"/>
    <row r="549" spans="1:17" s="24" customFormat="1" x14ac:dyDescent="0.2">
      <c r="A549" s="216" t="s">
        <v>8</v>
      </c>
      <c r="B549" s="216" t="s">
        <v>119</v>
      </c>
      <c r="C549" s="216" t="s">
        <v>277</v>
      </c>
      <c r="D549" s="216"/>
      <c r="E549" s="216"/>
      <c r="F549" s="216" t="s">
        <v>278</v>
      </c>
      <c r="G549" s="216"/>
      <c r="H549" s="216"/>
      <c r="I549" s="216" t="s">
        <v>279</v>
      </c>
    </row>
    <row r="550" spans="1:17" s="24" customFormat="1" x14ac:dyDescent="0.2">
      <c r="A550" s="216"/>
      <c r="B550" s="216"/>
      <c r="C550" s="216" t="s">
        <v>280</v>
      </c>
      <c r="D550" s="216"/>
      <c r="E550" s="224" t="s">
        <v>281</v>
      </c>
      <c r="F550" s="216" t="s">
        <v>280</v>
      </c>
      <c r="G550" s="216"/>
      <c r="H550" s="224" t="s">
        <v>281</v>
      </c>
      <c r="I550" s="216"/>
    </row>
    <row r="551" spans="1:17" s="24" customFormat="1" ht="40.5" customHeight="1" x14ac:dyDescent="0.2">
      <c r="A551" s="216"/>
      <c r="B551" s="216"/>
      <c r="C551" s="154" t="s">
        <v>282</v>
      </c>
      <c r="D551" s="154" t="s">
        <v>283</v>
      </c>
      <c r="E551" s="224"/>
      <c r="F551" s="154" t="s">
        <v>282</v>
      </c>
      <c r="G551" s="154" t="s">
        <v>283</v>
      </c>
      <c r="H551" s="224"/>
      <c r="I551" s="216"/>
    </row>
    <row r="552" spans="1:17" s="24" customFormat="1" x14ac:dyDescent="0.2">
      <c r="A552" s="154">
        <v>1</v>
      </c>
      <c r="B552" s="154">
        <v>2</v>
      </c>
      <c r="C552" s="154">
        <v>3</v>
      </c>
      <c r="D552" s="154">
        <v>4</v>
      </c>
      <c r="E552" s="154">
        <v>5</v>
      </c>
      <c r="F552" s="154">
        <v>6</v>
      </c>
      <c r="G552" s="154">
        <v>7</v>
      </c>
      <c r="H552" s="154">
        <v>8</v>
      </c>
      <c r="I552" s="154">
        <v>9</v>
      </c>
    </row>
    <row r="553" spans="1:17" s="24" customFormat="1" ht="16.5" customHeight="1" x14ac:dyDescent="0.2">
      <c r="A553" s="154">
        <v>1</v>
      </c>
      <c r="B553" s="156" t="s">
        <v>493</v>
      </c>
      <c r="C553" s="154" t="s">
        <v>117</v>
      </c>
      <c r="D553" s="154" t="s">
        <v>117</v>
      </c>
      <c r="E553" s="154" t="s">
        <v>117</v>
      </c>
      <c r="F553" s="154">
        <v>18</v>
      </c>
      <c r="G553" s="154">
        <v>18</v>
      </c>
      <c r="H553" s="154">
        <v>0</v>
      </c>
      <c r="I553" s="154">
        <v>0</v>
      </c>
    </row>
    <row r="554" spans="1:17" s="24" customFormat="1" ht="25.5" x14ac:dyDescent="0.2">
      <c r="A554" s="154">
        <v>2</v>
      </c>
      <c r="B554" s="156" t="s">
        <v>275</v>
      </c>
      <c r="C554" s="167" t="s">
        <v>117</v>
      </c>
      <c r="D554" s="167" t="s">
        <v>117</v>
      </c>
      <c r="E554" s="167" t="s">
        <v>117</v>
      </c>
      <c r="F554" s="167">
        <v>97</v>
      </c>
      <c r="G554" s="167">
        <v>97</v>
      </c>
      <c r="H554" s="167">
        <v>14</v>
      </c>
      <c r="I554" s="167">
        <v>14</v>
      </c>
    </row>
    <row r="555" spans="1:17" s="24" customFormat="1" x14ac:dyDescent="0.2">
      <c r="A555" s="154">
        <v>3</v>
      </c>
      <c r="B555" s="156" t="s">
        <v>192</v>
      </c>
      <c r="C555" s="154" t="s">
        <v>117</v>
      </c>
      <c r="D555" s="154" t="s">
        <v>117</v>
      </c>
      <c r="E555" s="154" t="s">
        <v>117</v>
      </c>
      <c r="F555" s="154">
        <v>41</v>
      </c>
      <c r="G555" s="154">
        <v>41</v>
      </c>
      <c r="H555" s="154">
        <v>222</v>
      </c>
      <c r="I555" s="154">
        <v>222</v>
      </c>
    </row>
    <row r="556" spans="1:17" s="24" customFormat="1" ht="25.5" x14ac:dyDescent="0.2">
      <c r="A556" s="154">
        <v>4</v>
      </c>
      <c r="B556" s="156" t="s">
        <v>315</v>
      </c>
      <c r="C556" s="154" t="s">
        <v>117</v>
      </c>
      <c r="D556" s="154" t="s">
        <v>117</v>
      </c>
      <c r="E556" s="154" t="s">
        <v>117</v>
      </c>
      <c r="F556" s="154">
        <v>220</v>
      </c>
      <c r="G556" s="154">
        <v>214</v>
      </c>
      <c r="H556" s="154">
        <v>83</v>
      </c>
      <c r="I556" s="154">
        <v>83</v>
      </c>
      <c r="J556" s="24" t="s">
        <v>436</v>
      </c>
    </row>
    <row r="557" spans="1:17" s="24" customFormat="1" ht="25.5" x14ac:dyDescent="0.2">
      <c r="A557" s="154">
        <v>5</v>
      </c>
      <c r="B557" s="156" t="s">
        <v>403</v>
      </c>
      <c r="C557" s="154" t="s">
        <v>117</v>
      </c>
      <c r="D557" s="154" t="s">
        <v>117</v>
      </c>
      <c r="E557" s="154" t="s">
        <v>117</v>
      </c>
      <c r="F557" s="154">
        <v>220</v>
      </c>
      <c r="G557" s="154">
        <v>214</v>
      </c>
      <c r="H557" s="154">
        <v>133</v>
      </c>
      <c r="I557" s="154">
        <v>133</v>
      </c>
    </row>
    <row r="558" spans="1:17" s="24" customFormat="1" ht="25.5" x14ac:dyDescent="0.2">
      <c r="A558" s="154">
        <v>6</v>
      </c>
      <c r="B558" s="156" t="s">
        <v>576</v>
      </c>
      <c r="C558" s="154" t="s">
        <v>117</v>
      </c>
      <c r="D558" s="154" t="s">
        <v>117</v>
      </c>
      <c r="E558" s="154" t="s">
        <v>330</v>
      </c>
      <c r="F558" s="148">
        <v>52</v>
      </c>
      <c r="G558" s="148">
        <v>52</v>
      </c>
      <c r="H558" s="148">
        <v>103</v>
      </c>
      <c r="I558" s="148">
        <v>103</v>
      </c>
    </row>
    <row r="559" spans="1:17" s="24" customFormat="1" ht="25.5" x14ac:dyDescent="0.2">
      <c r="A559" s="154">
        <v>7</v>
      </c>
      <c r="B559" s="156" t="s">
        <v>317</v>
      </c>
      <c r="C559" s="154" t="s">
        <v>330</v>
      </c>
      <c r="D559" s="154" t="s">
        <v>330</v>
      </c>
      <c r="E559" s="154" t="s">
        <v>330</v>
      </c>
      <c r="F559" s="148">
        <v>6</v>
      </c>
      <c r="G559" s="148">
        <v>6</v>
      </c>
      <c r="H559" s="148">
        <v>32</v>
      </c>
      <c r="I559" s="148">
        <v>32</v>
      </c>
    </row>
    <row r="560" spans="1:17" s="24" customFormat="1" ht="25.5" x14ac:dyDescent="0.2">
      <c r="A560" s="154">
        <v>8</v>
      </c>
      <c r="B560" s="156" t="s">
        <v>407</v>
      </c>
      <c r="C560" s="154" t="s">
        <v>117</v>
      </c>
      <c r="D560" s="154" t="s">
        <v>117</v>
      </c>
      <c r="E560" s="154" t="s">
        <v>117</v>
      </c>
      <c r="F560" s="148">
        <v>11</v>
      </c>
      <c r="G560" s="148">
        <v>11</v>
      </c>
      <c r="H560" s="148">
        <v>74</v>
      </c>
      <c r="I560" s="148">
        <v>74</v>
      </c>
    </row>
    <row r="561" spans="1:9" s="24" customFormat="1" ht="25.5" x14ac:dyDescent="0.2">
      <c r="A561" s="154">
        <v>9</v>
      </c>
      <c r="B561" s="156" t="s">
        <v>318</v>
      </c>
      <c r="C561" s="167" t="s">
        <v>117</v>
      </c>
      <c r="D561" s="167" t="s">
        <v>117</v>
      </c>
      <c r="E561" s="167" t="s">
        <v>117</v>
      </c>
      <c r="F561" s="148">
        <v>25</v>
      </c>
      <c r="G561" s="148">
        <v>25</v>
      </c>
      <c r="H561" s="148">
        <v>31</v>
      </c>
      <c r="I561" s="148">
        <v>31</v>
      </c>
    </row>
    <row r="562" spans="1:9" s="24" customFormat="1" ht="25.5" x14ac:dyDescent="0.2">
      <c r="A562" s="154">
        <v>10</v>
      </c>
      <c r="B562" s="156" t="s">
        <v>319</v>
      </c>
      <c r="C562" s="154" t="s">
        <v>117</v>
      </c>
      <c r="D562" s="154" t="s">
        <v>117</v>
      </c>
      <c r="E562" s="154" t="s">
        <v>330</v>
      </c>
      <c r="F562" s="167">
        <v>287</v>
      </c>
      <c r="G562" s="167">
        <v>287</v>
      </c>
      <c r="H562" s="167">
        <v>644</v>
      </c>
      <c r="I562" s="167">
        <v>644</v>
      </c>
    </row>
    <row r="563" spans="1:9" s="24" customFormat="1" ht="25.5" x14ac:dyDescent="0.2">
      <c r="A563" s="154">
        <v>11</v>
      </c>
      <c r="B563" s="156" t="s">
        <v>404</v>
      </c>
      <c r="C563" s="154" t="s">
        <v>117</v>
      </c>
      <c r="D563" s="154" t="s">
        <v>117</v>
      </c>
      <c r="E563" s="154" t="s">
        <v>117</v>
      </c>
      <c r="F563" s="167">
        <v>19</v>
      </c>
      <c r="G563" s="167">
        <v>19</v>
      </c>
      <c r="H563" s="167">
        <v>0</v>
      </c>
      <c r="I563" s="167">
        <v>0</v>
      </c>
    </row>
    <row r="564" spans="1:9" s="24" customFormat="1" ht="25.5" x14ac:dyDescent="0.2">
      <c r="A564" s="154">
        <v>12</v>
      </c>
      <c r="B564" s="156" t="s">
        <v>402</v>
      </c>
      <c r="C564" s="154" t="s">
        <v>117</v>
      </c>
      <c r="D564" s="154" t="s">
        <v>117</v>
      </c>
      <c r="E564" s="154" t="s">
        <v>117</v>
      </c>
      <c r="F564" s="167">
        <v>24</v>
      </c>
      <c r="G564" s="167">
        <v>24</v>
      </c>
      <c r="H564" s="167">
        <v>80</v>
      </c>
      <c r="I564" s="167">
        <v>80</v>
      </c>
    </row>
    <row r="565" spans="1:9" s="24" customFormat="1" ht="25.5" x14ac:dyDescent="0.2">
      <c r="A565" s="154">
        <v>13</v>
      </c>
      <c r="B565" s="156" t="s">
        <v>438</v>
      </c>
      <c r="C565" s="154" t="s">
        <v>117</v>
      </c>
      <c r="D565" s="154" t="s">
        <v>117</v>
      </c>
      <c r="E565" s="154" t="s">
        <v>117</v>
      </c>
      <c r="F565" s="167">
        <v>31</v>
      </c>
      <c r="G565" s="167">
        <v>31</v>
      </c>
      <c r="H565" s="167">
        <v>26</v>
      </c>
      <c r="I565" s="167">
        <v>26</v>
      </c>
    </row>
    <row r="566" spans="1:9" s="24" customFormat="1" ht="25.5" x14ac:dyDescent="0.2">
      <c r="A566" s="154">
        <v>14</v>
      </c>
      <c r="B566" s="156" t="s">
        <v>491</v>
      </c>
      <c r="C566" s="154" t="s">
        <v>117</v>
      </c>
      <c r="D566" s="154" t="s">
        <v>117</v>
      </c>
      <c r="E566" s="154" t="s">
        <v>117</v>
      </c>
      <c r="F566" s="167">
        <v>16</v>
      </c>
      <c r="G566" s="167">
        <v>16</v>
      </c>
      <c r="H566" s="167">
        <v>0</v>
      </c>
      <c r="I566" s="167">
        <v>0</v>
      </c>
    </row>
    <row r="567" spans="1:9" s="24" customFormat="1" ht="25.5" x14ac:dyDescent="0.2">
      <c r="A567" s="154">
        <v>15</v>
      </c>
      <c r="B567" s="156" t="s">
        <v>310</v>
      </c>
      <c r="C567" s="154" t="s">
        <v>117</v>
      </c>
      <c r="D567" s="154" t="s">
        <v>117</v>
      </c>
      <c r="E567" s="154" t="s">
        <v>117</v>
      </c>
      <c r="F567" s="167">
        <v>151</v>
      </c>
      <c r="G567" s="167">
        <v>151</v>
      </c>
      <c r="H567" s="167">
        <v>130</v>
      </c>
      <c r="I567" s="167">
        <v>130</v>
      </c>
    </row>
    <row r="568" spans="1:9" s="24" customFormat="1" ht="25.5" x14ac:dyDescent="0.2">
      <c r="A568" s="154">
        <v>16</v>
      </c>
      <c r="B568" s="156" t="s">
        <v>320</v>
      </c>
      <c r="C568" s="154" t="s">
        <v>117</v>
      </c>
      <c r="D568" s="154" t="s">
        <v>117</v>
      </c>
      <c r="E568" s="154" t="s">
        <v>330</v>
      </c>
      <c r="F568" s="167">
        <v>14</v>
      </c>
      <c r="G568" s="167">
        <v>14</v>
      </c>
      <c r="H568" s="167">
        <v>20</v>
      </c>
      <c r="I568" s="167">
        <v>20</v>
      </c>
    </row>
    <row r="569" spans="1:9" s="24" customFormat="1" ht="25.5" x14ac:dyDescent="0.2">
      <c r="A569" s="154">
        <v>17</v>
      </c>
      <c r="B569" s="156" t="s">
        <v>439</v>
      </c>
      <c r="C569" s="154" t="s">
        <v>117</v>
      </c>
      <c r="D569" s="154" t="s">
        <v>117</v>
      </c>
      <c r="E569" s="154" t="s">
        <v>117</v>
      </c>
      <c r="F569" s="167">
        <v>178</v>
      </c>
      <c r="G569" s="167">
        <v>177</v>
      </c>
      <c r="H569" s="167">
        <v>332</v>
      </c>
      <c r="I569" s="167">
        <v>332</v>
      </c>
    </row>
    <row r="570" spans="1:9" s="24" customFormat="1" ht="25.5" x14ac:dyDescent="0.2">
      <c r="A570" s="154">
        <v>18</v>
      </c>
      <c r="B570" s="156" t="s">
        <v>440</v>
      </c>
      <c r="C570" s="154" t="s">
        <v>117</v>
      </c>
      <c r="D570" s="154" t="s">
        <v>117</v>
      </c>
      <c r="E570" s="154" t="s">
        <v>117</v>
      </c>
      <c r="F570" s="167">
        <v>21</v>
      </c>
      <c r="G570" s="167">
        <v>21</v>
      </c>
      <c r="H570" s="167">
        <v>8</v>
      </c>
      <c r="I570" s="167">
        <v>8</v>
      </c>
    </row>
    <row r="571" spans="1:9" s="24" customFormat="1" ht="25.5" x14ac:dyDescent="0.2">
      <c r="A571" s="154">
        <v>19</v>
      </c>
      <c r="B571" s="156" t="s">
        <v>434</v>
      </c>
      <c r="C571" s="154" t="s">
        <v>117</v>
      </c>
      <c r="D571" s="154" t="s">
        <v>117</v>
      </c>
      <c r="E571" s="154" t="s">
        <v>117</v>
      </c>
      <c r="F571" s="167">
        <v>11</v>
      </c>
      <c r="G571" s="167">
        <v>11</v>
      </c>
      <c r="H571" s="167">
        <v>21</v>
      </c>
      <c r="I571" s="167">
        <v>21</v>
      </c>
    </row>
    <row r="572" spans="1:9" s="24" customFormat="1" ht="25.5" x14ac:dyDescent="0.2">
      <c r="A572" s="154">
        <v>20</v>
      </c>
      <c r="B572" s="156" t="s">
        <v>441</v>
      </c>
      <c r="C572" s="154" t="s">
        <v>117</v>
      </c>
      <c r="D572" s="154" t="s">
        <v>117</v>
      </c>
      <c r="E572" s="154" t="s">
        <v>117</v>
      </c>
      <c r="F572" s="167">
        <v>28</v>
      </c>
      <c r="G572" s="167">
        <v>28</v>
      </c>
      <c r="H572" s="167">
        <v>77</v>
      </c>
      <c r="I572" s="167">
        <v>77</v>
      </c>
    </row>
    <row r="573" spans="1:9" s="24" customFormat="1" ht="25.5" x14ac:dyDescent="0.2">
      <c r="A573" s="154">
        <v>21</v>
      </c>
      <c r="B573" s="156" t="s">
        <v>495</v>
      </c>
      <c r="C573" s="154" t="s">
        <v>117</v>
      </c>
      <c r="D573" s="154" t="s">
        <v>117</v>
      </c>
      <c r="E573" s="154" t="s">
        <v>117</v>
      </c>
      <c r="F573" s="167">
        <v>41</v>
      </c>
      <c r="G573" s="167">
        <v>41</v>
      </c>
      <c r="H573" s="167">
        <v>5</v>
      </c>
      <c r="I573" s="167">
        <v>5</v>
      </c>
    </row>
    <row r="574" spans="1:9" s="24" customFormat="1" ht="25.5" x14ac:dyDescent="0.2">
      <c r="A574" s="154">
        <v>22</v>
      </c>
      <c r="B574" s="156" t="s">
        <v>442</v>
      </c>
      <c r="C574" s="154" t="s">
        <v>117</v>
      </c>
      <c r="D574" s="154" t="s">
        <v>117</v>
      </c>
      <c r="E574" s="154" t="s">
        <v>117</v>
      </c>
      <c r="F574" s="167">
        <v>64</v>
      </c>
      <c r="G574" s="167">
        <v>63</v>
      </c>
      <c r="H574" s="167">
        <v>121</v>
      </c>
      <c r="I574" s="167">
        <v>121</v>
      </c>
    </row>
    <row r="575" spans="1:9" s="24" customFormat="1" ht="25.5" x14ac:dyDescent="0.2">
      <c r="A575" s="154">
        <v>23</v>
      </c>
      <c r="B575" s="156" t="s">
        <v>443</v>
      </c>
      <c r="C575" s="154" t="s">
        <v>117</v>
      </c>
      <c r="D575" s="154" t="s">
        <v>117</v>
      </c>
      <c r="E575" s="154" t="s">
        <v>117</v>
      </c>
      <c r="F575" s="167">
        <v>28</v>
      </c>
      <c r="G575" s="167">
        <v>28</v>
      </c>
      <c r="H575" s="167">
        <v>18</v>
      </c>
      <c r="I575" s="167">
        <v>18</v>
      </c>
    </row>
    <row r="576" spans="1:9" s="24" customFormat="1" ht="25.5" x14ac:dyDescent="0.2">
      <c r="A576" s="154">
        <v>24</v>
      </c>
      <c r="B576" s="156" t="s">
        <v>444</v>
      </c>
      <c r="C576" s="154" t="s">
        <v>117</v>
      </c>
      <c r="D576" s="154" t="s">
        <v>117</v>
      </c>
      <c r="E576" s="154" t="s">
        <v>117</v>
      </c>
      <c r="F576" s="167">
        <v>105</v>
      </c>
      <c r="G576" s="167">
        <v>102</v>
      </c>
      <c r="H576" s="167">
        <v>178</v>
      </c>
      <c r="I576" s="167">
        <v>178</v>
      </c>
    </row>
    <row r="577" spans="1:9" s="24" customFormat="1" ht="25.5" x14ac:dyDescent="0.2">
      <c r="A577" s="154">
        <v>25</v>
      </c>
      <c r="B577" s="156" t="s">
        <v>421</v>
      </c>
      <c r="C577" s="154" t="s">
        <v>117</v>
      </c>
      <c r="D577" s="154" t="s">
        <v>117</v>
      </c>
      <c r="E577" s="154" t="s">
        <v>117</v>
      </c>
      <c r="F577" s="167">
        <v>63</v>
      </c>
      <c r="G577" s="167">
        <v>62</v>
      </c>
      <c r="H577" s="167">
        <v>86</v>
      </c>
      <c r="I577" s="167">
        <v>86</v>
      </c>
    </row>
    <row r="578" spans="1:9" s="24" customFormat="1" ht="25.5" x14ac:dyDescent="0.2">
      <c r="A578" s="154">
        <v>26</v>
      </c>
      <c r="B578" s="156" t="s">
        <v>413</v>
      </c>
      <c r="C578" s="154" t="s">
        <v>117</v>
      </c>
      <c r="D578" s="154" t="s">
        <v>117</v>
      </c>
      <c r="E578" s="154" t="s">
        <v>117</v>
      </c>
      <c r="F578" s="167">
        <v>175</v>
      </c>
      <c r="G578" s="167">
        <v>175</v>
      </c>
      <c r="H578" s="167">
        <v>503</v>
      </c>
      <c r="I578" s="167">
        <v>503</v>
      </c>
    </row>
    <row r="579" spans="1:9" s="24" customFormat="1" ht="25.5" x14ac:dyDescent="0.2">
      <c r="A579" s="154">
        <v>27</v>
      </c>
      <c r="B579" s="156" t="s">
        <v>422</v>
      </c>
      <c r="C579" s="154" t="s">
        <v>117</v>
      </c>
      <c r="D579" s="154" t="s">
        <v>117</v>
      </c>
      <c r="E579" s="154" t="s">
        <v>117</v>
      </c>
      <c r="F579" s="154">
        <v>7</v>
      </c>
      <c r="G579" s="154">
        <v>2</v>
      </c>
      <c r="H579" s="154">
        <v>0</v>
      </c>
      <c r="I579" s="154">
        <v>0</v>
      </c>
    </row>
    <row r="580" spans="1:9" s="24" customFormat="1" ht="25.5" x14ac:dyDescent="0.2">
      <c r="A580" s="154">
        <v>28</v>
      </c>
      <c r="B580" s="156" t="s">
        <v>445</v>
      </c>
      <c r="C580" s="154" t="s">
        <v>117</v>
      </c>
      <c r="D580" s="154" t="s">
        <v>117</v>
      </c>
      <c r="E580" s="154" t="s">
        <v>117</v>
      </c>
      <c r="F580" s="154">
        <v>65</v>
      </c>
      <c r="G580" s="154">
        <v>10</v>
      </c>
      <c r="H580" s="154">
        <v>46</v>
      </c>
      <c r="I580" s="154">
        <v>46</v>
      </c>
    </row>
    <row r="581" spans="1:9" s="24" customFormat="1" ht="25.5" x14ac:dyDescent="0.2">
      <c r="A581" s="154">
        <v>29</v>
      </c>
      <c r="B581" s="156" t="s">
        <v>424</v>
      </c>
      <c r="C581" s="154" t="s">
        <v>117</v>
      </c>
      <c r="D581" s="154" t="s">
        <v>117</v>
      </c>
      <c r="E581" s="154" t="s">
        <v>117</v>
      </c>
      <c r="F581" s="154">
        <v>61</v>
      </c>
      <c r="G581" s="154">
        <v>11</v>
      </c>
      <c r="H581" s="154">
        <v>28</v>
      </c>
      <c r="I581" s="154">
        <v>28</v>
      </c>
    </row>
    <row r="582" spans="1:9" s="24" customFormat="1" ht="25.5" x14ac:dyDescent="0.2">
      <c r="A582" s="154">
        <v>30</v>
      </c>
      <c r="B582" s="156" t="s">
        <v>446</v>
      </c>
      <c r="C582" s="154" t="s">
        <v>117</v>
      </c>
      <c r="D582" s="154" t="s">
        <v>117</v>
      </c>
      <c r="E582" s="154" t="s">
        <v>117</v>
      </c>
      <c r="F582" s="154">
        <v>36</v>
      </c>
      <c r="G582" s="154">
        <v>14</v>
      </c>
      <c r="H582" s="154">
        <v>60</v>
      </c>
      <c r="I582" s="154">
        <v>60</v>
      </c>
    </row>
    <row r="583" spans="1:9" s="24" customFormat="1" ht="25.5" x14ac:dyDescent="0.2">
      <c r="A583" s="154">
        <v>31</v>
      </c>
      <c r="B583" s="156" t="s">
        <v>411</v>
      </c>
      <c r="C583" s="154" t="s">
        <v>117</v>
      </c>
      <c r="D583" s="154" t="s">
        <v>117</v>
      </c>
      <c r="E583" s="154" t="s">
        <v>117</v>
      </c>
      <c r="F583" s="154">
        <v>94</v>
      </c>
      <c r="G583" s="154">
        <v>32</v>
      </c>
      <c r="H583" s="154">
        <v>95</v>
      </c>
      <c r="I583" s="154">
        <v>95</v>
      </c>
    </row>
    <row r="584" spans="1:9" s="24" customFormat="1" ht="25.5" x14ac:dyDescent="0.2">
      <c r="A584" s="154">
        <v>32</v>
      </c>
      <c r="B584" s="156" t="s">
        <v>425</v>
      </c>
      <c r="C584" s="154" t="s">
        <v>117</v>
      </c>
      <c r="D584" s="154" t="s">
        <v>117</v>
      </c>
      <c r="E584" s="154" t="s">
        <v>117</v>
      </c>
      <c r="F584" s="154">
        <v>31</v>
      </c>
      <c r="G584" s="154">
        <v>12</v>
      </c>
      <c r="H584" s="154">
        <v>44</v>
      </c>
      <c r="I584" s="154">
        <v>44</v>
      </c>
    </row>
    <row r="585" spans="1:9" s="24" customFormat="1" ht="25.5" x14ac:dyDescent="0.2">
      <c r="A585" s="154">
        <v>33</v>
      </c>
      <c r="B585" s="156" t="s">
        <v>577</v>
      </c>
      <c r="C585" s="154" t="s">
        <v>117</v>
      </c>
      <c r="D585" s="154" t="s">
        <v>117</v>
      </c>
      <c r="E585" s="154" t="s">
        <v>117</v>
      </c>
      <c r="F585" s="154">
        <v>220</v>
      </c>
      <c r="G585" s="154">
        <v>214</v>
      </c>
      <c r="H585" s="154">
        <v>27</v>
      </c>
      <c r="I585" s="154">
        <v>27</v>
      </c>
    </row>
    <row r="586" spans="1:9" s="24" customFormat="1" x14ac:dyDescent="0.2">
      <c r="A586" s="154">
        <v>34</v>
      </c>
      <c r="B586" s="156" t="s">
        <v>308</v>
      </c>
      <c r="C586" s="154" t="s">
        <v>117</v>
      </c>
      <c r="D586" s="154" t="s">
        <v>117</v>
      </c>
      <c r="E586" s="154" t="s">
        <v>117</v>
      </c>
      <c r="F586" s="167">
        <v>4719</v>
      </c>
      <c r="G586" s="167">
        <v>4490</v>
      </c>
      <c r="H586" s="167">
        <v>12296</v>
      </c>
      <c r="I586" s="167">
        <v>12296</v>
      </c>
    </row>
    <row r="587" spans="1:9" s="24" customFormat="1" x14ac:dyDescent="0.2">
      <c r="A587" s="154">
        <v>35</v>
      </c>
      <c r="B587" s="156" t="s">
        <v>431</v>
      </c>
      <c r="C587" s="154" t="s">
        <v>117</v>
      </c>
      <c r="D587" s="154" t="s">
        <v>117</v>
      </c>
      <c r="E587" s="154" t="s">
        <v>117</v>
      </c>
      <c r="F587" s="167">
        <v>12</v>
      </c>
      <c r="G587" s="167">
        <v>12</v>
      </c>
      <c r="H587" s="167">
        <v>16</v>
      </c>
      <c r="I587" s="167">
        <v>16</v>
      </c>
    </row>
    <row r="588" spans="1:9" s="24" customFormat="1" x14ac:dyDescent="0.2">
      <c r="A588" s="154">
        <v>36</v>
      </c>
      <c r="B588" s="156" t="s">
        <v>325</v>
      </c>
      <c r="C588" s="154" t="s">
        <v>117</v>
      </c>
      <c r="D588" s="154" t="s">
        <v>117</v>
      </c>
      <c r="E588" s="154" t="s">
        <v>330</v>
      </c>
      <c r="F588" s="167">
        <v>63</v>
      </c>
      <c r="G588" s="167">
        <v>63</v>
      </c>
      <c r="H588" s="167">
        <v>132</v>
      </c>
      <c r="I588" s="167">
        <v>132</v>
      </c>
    </row>
    <row r="589" spans="1:9" s="24" customFormat="1" ht="25.5" x14ac:dyDescent="0.2">
      <c r="A589" s="154">
        <v>37</v>
      </c>
      <c r="B589" s="156" t="s">
        <v>338</v>
      </c>
      <c r="C589" s="154" t="s">
        <v>117</v>
      </c>
      <c r="D589" s="154" t="s">
        <v>117</v>
      </c>
      <c r="E589" s="154" t="s">
        <v>117</v>
      </c>
      <c r="F589" s="167">
        <v>168</v>
      </c>
      <c r="G589" s="167">
        <v>168</v>
      </c>
      <c r="H589" s="167">
        <v>56</v>
      </c>
      <c r="I589" s="167">
        <v>56</v>
      </c>
    </row>
    <row r="590" spans="1:9" s="24" customFormat="1" x14ac:dyDescent="0.2">
      <c r="A590" s="154">
        <v>38</v>
      </c>
      <c r="B590" s="156" t="s">
        <v>194</v>
      </c>
      <c r="C590" s="154" t="s">
        <v>117</v>
      </c>
      <c r="D590" s="154" t="s">
        <v>117</v>
      </c>
      <c r="E590" s="154" t="s">
        <v>330</v>
      </c>
      <c r="F590" s="148">
        <v>376</v>
      </c>
      <c r="G590" s="148">
        <v>370</v>
      </c>
      <c r="H590" s="148">
        <v>756</v>
      </c>
      <c r="I590" s="148">
        <v>756</v>
      </c>
    </row>
    <row r="591" spans="1:9" s="24" customFormat="1" x14ac:dyDescent="0.2">
      <c r="A591" s="154">
        <v>39</v>
      </c>
      <c r="B591" s="156" t="s">
        <v>447</v>
      </c>
      <c r="C591" s="154" t="s">
        <v>117</v>
      </c>
      <c r="D591" s="154" t="s">
        <v>117</v>
      </c>
      <c r="E591" s="154" t="s">
        <v>117</v>
      </c>
      <c r="F591" s="167">
        <v>85</v>
      </c>
      <c r="G591" s="167">
        <v>85</v>
      </c>
      <c r="H591" s="167">
        <v>150</v>
      </c>
      <c r="I591" s="167">
        <v>150</v>
      </c>
    </row>
    <row r="592" spans="1:9" s="24" customFormat="1" x14ac:dyDescent="0.2">
      <c r="A592" s="154">
        <v>40</v>
      </c>
      <c r="B592" s="156" t="s">
        <v>211</v>
      </c>
      <c r="C592" s="154" t="s">
        <v>117</v>
      </c>
      <c r="D592" s="154" t="s">
        <v>117</v>
      </c>
      <c r="E592" s="154" t="s">
        <v>117</v>
      </c>
      <c r="F592" s="167">
        <v>9</v>
      </c>
      <c r="G592" s="167">
        <v>9</v>
      </c>
      <c r="H592" s="167">
        <v>63</v>
      </c>
      <c r="I592" s="167">
        <v>63</v>
      </c>
    </row>
    <row r="593" spans="1:256" s="24" customFormat="1" x14ac:dyDescent="0.2">
      <c r="A593" s="154">
        <v>41</v>
      </c>
      <c r="B593" s="156" t="s">
        <v>489</v>
      </c>
      <c r="C593" s="154" t="s">
        <v>117</v>
      </c>
      <c r="D593" s="154" t="s">
        <v>117</v>
      </c>
      <c r="E593" s="154" t="s">
        <v>117</v>
      </c>
      <c r="F593" s="167">
        <v>28</v>
      </c>
      <c r="G593" s="167">
        <v>28</v>
      </c>
      <c r="H593" s="167">
        <v>252</v>
      </c>
      <c r="I593" s="167">
        <v>252</v>
      </c>
    </row>
    <row r="594" spans="1:256" s="24" customFormat="1" x14ac:dyDescent="0.2">
      <c r="A594" s="154">
        <v>42</v>
      </c>
      <c r="B594" s="156" t="s">
        <v>427</v>
      </c>
      <c r="C594" s="154" t="s">
        <v>117</v>
      </c>
      <c r="D594" s="154" t="s">
        <v>117</v>
      </c>
      <c r="E594" s="154" t="s">
        <v>117</v>
      </c>
      <c r="F594" s="167">
        <v>9</v>
      </c>
      <c r="G594" s="167">
        <v>9</v>
      </c>
      <c r="H594" s="167">
        <v>0</v>
      </c>
      <c r="I594" s="167">
        <v>0</v>
      </c>
    </row>
    <row r="595" spans="1:256" s="24" customFormat="1" ht="51" x14ac:dyDescent="0.2">
      <c r="A595" s="154">
        <v>43</v>
      </c>
      <c r="B595" s="156" t="s">
        <v>433</v>
      </c>
      <c r="C595" s="154" t="s">
        <v>117</v>
      </c>
      <c r="D595" s="154" t="s">
        <v>117</v>
      </c>
      <c r="E595" s="154" t="s">
        <v>117</v>
      </c>
      <c r="F595" s="167">
        <v>420</v>
      </c>
      <c r="G595" s="167">
        <v>412</v>
      </c>
      <c r="H595" s="167">
        <v>996</v>
      </c>
      <c r="I595" s="167">
        <v>996</v>
      </c>
    </row>
    <row r="596" spans="1:256" s="24" customFormat="1" ht="19.5" customHeight="1" x14ac:dyDescent="0.2">
      <c r="A596" s="215" t="s">
        <v>60</v>
      </c>
      <c r="B596" s="215"/>
      <c r="C596" s="149" t="s">
        <v>117</v>
      </c>
      <c r="D596" s="149" t="s">
        <v>117</v>
      </c>
      <c r="E596" s="149" t="s">
        <v>117</v>
      </c>
      <c r="F596" s="149">
        <f>SUM(F553:F595)</f>
        <v>8349</v>
      </c>
      <c r="G596" s="149">
        <f>SUM(G553:G595)</f>
        <v>7869</v>
      </c>
      <c r="H596" s="149">
        <f>SUM(H553:H595)</f>
        <v>17958</v>
      </c>
      <c r="I596" s="149">
        <f>SUM(I553:I595)</f>
        <v>17958</v>
      </c>
    </row>
    <row r="597" spans="1:256" s="24" customFormat="1" x14ac:dyDescent="0.2">
      <c r="A597" s="44"/>
      <c r="B597" s="44"/>
      <c r="C597" s="43"/>
      <c r="D597" s="41"/>
      <c r="E597" s="41"/>
      <c r="F597" s="2"/>
      <c r="G597" s="2"/>
      <c r="H597" s="2"/>
      <c r="I597" s="2"/>
      <c r="J597" s="2"/>
      <c r="K597" s="1"/>
      <c r="L597" s="1"/>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75"/>
      <c r="AM597" s="75"/>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spans="1:256" s="24" customFormat="1" ht="21" customHeight="1" x14ac:dyDescent="0.2">
      <c r="A598" s="241" t="s">
        <v>276</v>
      </c>
      <c r="B598" s="241"/>
      <c r="C598" s="241"/>
      <c r="D598" s="241"/>
      <c r="E598" s="241"/>
      <c r="F598" s="241"/>
      <c r="G598" s="241"/>
      <c r="H598" s="241"/>
      <c r="I598" s="241"/>
      <c r="J598" s="241"/>
      <c r="K598" s="241"/>
      <c r="L598" s="241"/>
      <c r="M598" s="48"/>
      <c r="N598" s="48"/>
      <c r="O598" s="48"/>
      <c r="P598" s="48"/>
      <c r="Q598" s="48"/>
      <c r="AL598" s="74"/>
      <c r="AM598" s="74"/>
    </row>
    <row r="599" spans="1:256" s="24" customFormat="1" ht="35.25" customHeight="1" x14ac:dyDescent="0.2">
      <c r="A599" s="222" t="s">
        <v>578</v>
      </c>
      <c r="B599" s="222"/>
      <c r="C599" s="222"/>
      <c r="D599" s="222"/>
      <c r="E599" s="222"/>
      <c r="F599" s="222"/>
      <c r="G599" s="222"/>
      <c r="H599" s="222"/>
      <c r="I599" s="222"/>
      <c r="J599" s="167"/>
      <c r="K599" s="167"/>
      <c r="L599" s="167"/>
      <c r="M599" s="167"/>
      <c r="N599" s="167"/>
      <c r="O599" s="167"/>
      <c r="P599" s="167"/>
      <c r="Q599" s="167"/>
    </row>
    <row r="600" spans="1:256" s="24" customFormat="1" x14ac:dyDescent="0.2">
      <c r="D600" s="233"/>
      <c r="E600" s="233"/>
      <c r="F600" s="233"/>
      <c r="G600" s="233"/>
      <c r="H600" s="233"/>
      <c r="I600" s="233"/>
    </row>
    <row r="601" spans="1:256" s="24" customFormat="1" x14ac:dyDescent="0.2">
      <c r="A601" s="223" t="s">
        <v>301</v>
      </c>
      <c r="B601" s="223"/>
      <c r="C601" s="223"/>
      <c r="D601" s="223"/>
      <c r="E601" s="223"/>
      <c r="F601" s="223"/>
      <c r="G601" s="223"/>
      <c r="H601" s="223"/>
      <c r="I601" s="223"/>
      <c r="J601" s="223"/>
      <c r="K601" s="223"/>
      <c r="L601" s="223"/>
      <c r="M601" s="223"/>
      <c r="N601" s="223"/>
      <c r="O601" s="223"/>
      <c r="P601" s="223"/>
      <c r="Q601" s="223"/>
    </row>
    <row r="602" spans="1:256" s="24" customFormat="1" x14ac:dyDescent="0.2">
      <c r="A602" s="223" t="s">
        <v>302</v>
      </c>
      <c r="B602" s="223"/>
      <c r="C602" s="223"/>
      <c r="D602" s="223"/>
      <c r="E602" s="223"/>
      <c r="F602" s="223"/>
      <c r="G602" s="223"/>
      <c r="H602" s="223"/>
      <c r="I602" s="223"/>
      <c r="J602" s="223"/>
      <c r="K602" s="223"/>
      <c r="L602" s="223"/>
      <c r="M602" s="223"/>
      <c r="N602" s="223"/>
      <c r="O602" s="223"/>
      <c r="P602" s="223"/>
      <c r="Q602" s="223"/>
    </row>
    <row r="603" spans="1:256" s="24" customFormat="1" ht="25.5" customHeight="1" x14ac:dyDescent="0.2">
      <c r="A603" s="223" t="s">
        <v>334</v>
      </c>
      <c r="B603" s="223"/>
      <c r="C603" s="223"/>
      <c r="D603" s="223"/>
      <c r="E603" s="223"/>
      <c r="F603" s="223"/>
    </row>
    <row r="604" spans="1:256" s="24" customFormat="1" x14ac:dyDescent="0.2"/>
    <row r="605" spans="1:256" s="24" customFormat="1" x14ac:dyDescent="0.2">
      <c r="A605" s="216" t="s">
        <v>8</v>
      </c>
      <c r="B605" s="216" t="s">
        <v>119</v>
      </c>
      <c r="C605" s="216" t="s">
        <v>277</v>
      </c>
      <c r="D605" s="216"/>
      <c r="E605" s="216"/>
      <c r="F605" s="216" t="s">
        <v>278</v>
      </c>
      <c r="G605" s="216"/>
      <c r="H605" s="216"/>
      <c r="I605" s="216" t="s">
        <v>279</v>
      </c>
    </row>
    <row r="606" spans="1:256" s="24" customFormat="1" x14ac:dyDescent="0.2">
      <c r="A606" s="216"/>
      <c r="B606" s="216"/>
      <c r="C606" s="216" t="s">
        <v>280</v>
      </c>
      <c r="D606" s="216"/>
      <c r="E606" s="224" t="s">
        <v>281</v>
      </c>
      <c r="F606" s="216" t="s">
        <v>280</v>
      </c>
      <c r="G606" s="216"/>
      <c r="H606" s="224" t="s">
        <v>281</v>
      </c>
      <c r="I606" s="216"/>
    </row>
    <row r="607" spans="1:256" s="24" customFormat="1" ht="39" customHeight="1" x14ac:dyDescent="0.2">
      <c r="A607" s="216"/>
      <c r="B607" s="216"/>
      <c r="C607" s="154" t="s">
        <v>282</v>
      </c>
      <c r="D607" s="154" t="s">
        <v>283</v>
      </c>
      <c r="E607" s="224"/>
      <c r="F607" s="154" t="s">
        <v>282</v>
      </c>
      <c r="G607" s="154" t="s">
        <v>283</v>
      </c>
      <c r="H607" s="224"/>
      <c r="I607" s="216"/>
    </row>
    <row r="608" spans="1:256" s="24" customFormat="1" x14ac:dyDescent="0.2">
      <c r="A608" s="154">
        <v>1</v>
      </c>
      <c r="B608" s="154">
        <v>2</v>
      </c>
      <c r="C608" s="154">
        <v>3</v>
      </c>
      <c r="D608" s="154">
        <v>4</v>
      </c>
      <c r="E608" s="154">
        <v>5</v>
      </c>
      <c r="F608" s="154">
        <v>6</v>
      </c>
      <c r="G608" s="154">
        <v>7</v>
      </c>
      <c r="H608" s="154">
        <v>8</v>
      </c>
      <c r="I608" s="154">
        <v>9</v>
      </c>
    </row>
    <row r="609" spans="1:9" s="24" customFormat="1" ht="19.5" customHeight="1" x14ac:dyDescent="0.2">
      <c r="A609" s="154">
        <v>1</v>
      </c>
      <c r="B609" s="156" t="s">
        <v>275</v>
      </c>
      <c r="C609" s="154" t="s">
        <v>330</v>
      </c>
      <c r="D609" s="154" t="s">
        <v>117</v>
      </c>
      <c r="E609" s="154" t="s">
        <v>117</v>
      </c>
      <c r="F609" s="167">
        <v>97</v>
      </c>
      <c r="G609" s="167">
        <v>97</v>
      </c>
      <c r="H609" s="167">
        <v>4</v>
      </c>
      <c r="I609" s="167">
        <v>4</v>
      </c>
    </row>
    <row r="610" spans="1:9" s="24" customFormat="1" x14ac:dyDescent="0.2">
      <c r="A610" s="154">
        <v>2</v>
      </c>
      <c r="B610" s="156" t="s">
        <v>173</v>
      </c>
      <c r="C610" s="154" t="s">
        <v>330</v>
      </c>
      <c r="D610" s="154" t="s">
        <v>117</v>
      </c>
      <c r="E610" s="154" t="s">
        <v>117</v>
      </c>
      <c r="F610" s="167">
        <v>745</v>
      </c>
      <c r="G610" s="167">
        <v>745</v>
      </c>
      <c r="H610" s="167">
        <v>571</v>
      </c>
      <c r="I610" s="167">
        <v>571</v>
      </c>
    </row>
    <row r="611" spans="1:9" s="24" customFormat="1" ht="25.5" x14ac:dyDescent="0.2">
      <c r="A611" s="154">
        <v>3</v>
      </c>
      <c r="B611" s="156" t="s">
        <v>272</v>
      </c>
      <c r="C611" s="154" t="s">
        <v>330</v>
      </c>
      <c r="D611" s="154" t="s">
        <v>117</v>
      </c>
      <c r="E611" s="154" t="s">
        <v>117</v>
      </c>
      <c r="F611" s="167">
        <v>20</v>
      </c>
      <c r="G611" s="167">
        <v>20</v>
      </c>
      <c r="H611" s="167">
        <v>224</v>
      </c>
      <c r="I611" s="167">
        <v>224</v>
      </c>
    </row>
    <row r="612" spans="1:9" s="24" customFormat="1" x14ac:dyDescent="0.2">
      <c r="A612" s="154">
        <v>4</v>
      </c>
      <c r="B612" s="156" t="s">
        <v>192</v>
      </c>
      <c r="C612" s="154" t="s">
        <v>330</v>
      </c>
      <c r="D612" s="154" t="s">
        <v>117</v>
      </c>
      <c r="E612" s="154" t="s">
        <v>117</v>
      </c>
      <c r="F612" s="167">
        <v>59</v>
      </c>
      <c r="G612" s="167">
        <v>59</v>
      </c>
      <c r="H612" s="167">
        <v>26</v>
      </c>
      <c r="I612" s="167">
        <v>26</v>
      </c>
    </row>
    <row r="613" spans="1:9" s="24" customFormat="1" x14ac:dyDescent="0.2">
      <c r="A613" s="154">
        <v>5</v>
      </c>
      <c r="B613" s="156" t="s">
        <v>312</v>
      </c>
      <c r="C613" s="154" t="s">
        <v>117</v>
      </c>
      <c r="D613" s="154" t="s">
        <v>117</v>
      </c>
      <c r="E613" s="154" t="s">
        <v>117</v>
      </c>
      <c r="F613" s="167">
        <v>15</v>
      </c>
      <c r="G613" s="167">
        <v>6</v>
      </c>
      <c r="H613" s="167">
        <v>274</v>
      </c>
      <c r="I613" s="167">
        <v>274</v>
      </c>
    </row>
    <row r="614" spans="1:9" s="24" customFormat="1" ht="25.5" x14ac:dyDescent="0.2">
      <c r="A614" s="154">
        <v>6</v>
      </c>
      <c r="B614" s="156" t="s">
        <v>270</v>
      </c>
      <c r="C614" s="154" t="s">
        <v>330</v>
      </c>
      <c r="D614" s="154" t="s">
        <v>117</v>
      </c>
      <c r="E614" s="154" t="s">
        <v>117</v>
      </c>
      <c r="F614" s="167">
        <v>317</v>
      </c>
      <c r="G614" s="167">
        <v>317</v>
      </c>
      <c r="H614" s="167">
        <v>387</v>
      </c>
      <c r="I614" s="167">
        <v>387</v>
      </c>
    </row>
    <row r="615" spans="1:9" s="24" customFormat="1" ht="25.5" x14ac:dyDescent="0.2">
      <c r="A615" s="154">
        <v>7</v>
      </c>
      <c r="B615" s="156" t="s">
        <v>448</v>
      </c>
      <c r="C615" s="154" t="s">
        <v>117</v>
      </c>
      <c r="D615" s="154" t="s">
        <v>117</v>
      </c>
      <c r="E615" s="154" t="s">
        <v>117</v>
      </c>
      <c r="F615" s="167">
        <v>7327</v>
      </c>
      <c r="G615" s="167">
        <v>6829</v>
      </c>
      <c r="H615" s="167">
        <v>868</v>
      </c>
      <c r="I615" s="167">
        <v>868</v>
      </c>
    </row>
    <row r="616" spans="1:9" s="24" customFormat="1" ht="25.5" x14ac:dyDescent="0.2">
      <c r="A616" s="154">
        <v>8</v>
      </c>
      <c r="B616" s="156" t="s">
        <v>400</v>
      </c>
      <c r="C616" s="154" t="s">
        <v>330</v>
      </c>
      <c r="D616" s="154" t="s">
        <v>117</v>
      </c>
      <c r="E616" s="154" t="s">
        <v>117</v>
      </c>
      <c r="F616" s="167">
        <v>38</v>
      </c>
      <c r="G616" s="167">
        <v>38</v>
      </c>
      <c r="H616" s="167">
        <v>101</v>
      </c>
      <c r="I616" s="167">
        <v>101</v>
      </c>
    </row>
    <row r="617" spans="1:9" s="24" customFormat="1" x14ac:dyDescent="0.2">
      <c r="A617" s="154">
        <v>9</v>
      </c>
      <c r="B617" s="156" t="s">
        <v>493</v>
      </c>
      <c r="C617" s="154" t="s">
        <v>117</v>
      </c>
      <c r="D617" s="154" t="s">
        <v>117</v>
      </c>
      <c r="E617" s="154" t="s">
        <v>117</v>
      </c>
      <c r="F617" s="167">
        <v>41</v>
      </c>
      <c r="G617" s="167">
        <v>41</v>
      </c>
      <c r="H617" s="167">
        <v>0</v>
      </c>
      <c r="I617" s="167">
        <v>0</v>
      </c>
    </row>
    <row r="618" spans="1:9" s="24" customFormat="1" x14ac:dyDescent="0.2">
      <c r="A618" s="154">
        <v>10</v>
      </c>
      <c r="B618" s="156" t="s">
        <v>308</v>
      </c>
      <c r="C618" s="154" t="s">
        <v>330</v>
      </c>
      <c r="D618" s="154" t="s">
        <v>117</v>
      </c>
      <c r="E618" s="154" t="s">
        <v>117</v>
      </c>
      <c r="F618" s="167">
        <v>4754</v>
      </c>
      <c r="G618" s="167">
        <v>4493</v>
      </c>
      <c r="H618" s="167">
        <v>1153</v>
      </c>
      <c r="I618" s="167">
        <v>1153</v>
      </c>
    </row>
    <row r="619" spans="1:9" s="24" customFormat="1" x14ac:dyDescent="0.2">
      <c r="A619" s="154">
        <v>11</v>
      </c>
      <c r="B619" s="156" t="s">
        <v>327</v>
      </c>
      <c r="C619" s="154" t="s">
        <v>330</v>
      </c>
      <c r="D619" s="154" t="s">
        <v>117</v>
      </c>
      <c r="E619" s="154" t="s">
        <v>117</v>
      </c>
      <c r="F619" s="167">
        <v>87</v>
      </c>
      <c r="G619" s="167">
        <v>87</v>
      </c>
      <c r="H619" s="167">
        <v>111</v>
      </c>
      <c r="I619" s="167">
        <v>111</v>
      </c>
    </row>
    <row r="620" spans="1:9" s="24" customFormat="1" x14ac:dyDescent="0.2">
      <c r="A620" s="154">
        <v>12</v>
      </c>
      <c r="B620" s="156" t="s">
        <v>325</v>
      </c>
      <c r="C620" s="154" t="s">
        <v>330</v>
      </c>
      <c r="D620" s="154" t="s">
        <v>117</v>
      </c>
      <c r="E620" s="154" t="s">
        <v>117</v>
      </c>
      <c r="F620" s="167">
        <v>90</v>
      </c>
      <c r="G620" s="167">
        <v>90</v>
      </c>
      <c r="H620" s="167">
        <v>9</v>
      </c>
      <c r="I620" s="167">
        <v>9</v>
      </c>
    </row>
    <row r="621" spans="1:9" s="24" customFormat="1" x14ac:dyDescent="0.2">
      <c r="A621" s="154">
        <v>13</v>
      </c>
      <c r="B621" s="156" t="s">
        <v>194</v>
      </c>
      <c r="C621" s="154" t="s">
        <v>330</v>
      </c>
      <c r="D621" s="154" t="s">
        <v>117</v>
      </c>
      <c r="E621" s="154" t="s">
        <v>117</v>
      </c>
      <c r="F621" s="148">
        <v>398</v>
      </c>
      <c r="G621" s="148">
        <v>373</v>
      </c>
      <c r="H621" s="148">
        <v>3</v>
      </c>
      <c r="I621" s="148">
        <v>3</v>
      </c>
    </row>
    <row r="622" spans="1:9" s="24" customFormat="1" x14ac:dyDescent="0.2">
      <c r="A622" s="154">
        <v>14</v>
      </c>
      <c r="B622" s="156" t="s">
        <v>497</v>
      </c>
      <c r="C622" s="154" t="s">
        <v>117</v>
      </c>
      <c r="D622" s="154" t="s">
        <v>117</v>
      </c>
      <c r="E622" s="154" t="s">
        <v>117</v>
      </c>
      <c r="F622" s="148">
        <v>85</v>
      </c>
      <c r="G622" s="148">
        <v>85</v>
      </c>
      <c r="H622" s="148">
        <v>0</v>
      </c>
      <c r="I622" s="148">
        <v>0</v>
      </c>
    </row>
    <row r="623" spans="1:9" s="24" customFormat="1" x14ac:dyDescent="0.2">
      <c r="A623" s="154">
        <v>15</v>
      </c>
      <c r="B623" s="156" t="s">
        <v>427</v>
      </c>
      <c r="C623" s="154" t="s">
        <v>117</v>
      </c>
      <c r="D623" s="154" t="s">
        <v>117</v>
      </c>
      <c r="E623" s="154" t="s">
        <v>117</v>
      </c>
      <c r="F623" s="148">
        <v>9</v>
      </c>
      <c r="G623" s="148">
        <v>9</v>
      </c>
      <c r="H623" s="148">
        <v>0</v>
      </c>
      <c r="I623" s="148">
        <v>0</v>
      </c>
    </row>
    <row r="624" spans="1:9" s="24" customFormat="1" ht="51" x14ac:dyDescent="0.2">
      <c r="A624" s="154">
        <v>16</v>
      </c>
      <c r="B624" s="156" t="s">
        <v>433</v>
      </c>
      <c r="C624" s="154" t="s">
        <v>117</v>
      </c>
      <c r="D624" s="154" t="s">
        <v>117</v>
      </c>
      <c r="E624" s="154" t="s">
        <v>117</v>
      </c>
      <c r="F624" s="167">
        <v>420</v>
      </c>
      <c r="G624" s="167">
        <v>412</v>
      </c>
      <c r="H624" s="167">
        <v>28</v>
      </c>
      <c r="I624" s="167">
        <v>28</v>
      </c>
    </row>
    <row r="625" spans="1:256" s="24" customFormat="1" ht="51" x14ac:dyDescent="0.2">
      <c r="A625" s="154">
        <v>17</v>
      </c>
      <c r="B625" s="156" t="s">
        <v>449</v>
      </c>
      <c r="C625" s="154" t="s">
        <v>330</v>
      </c>
      <c r="D625" s="154" t="s">
        <v>117</v>
      </c>
      <c r="E625" s="154" t="s">
        <v>117</v>
      </c>
      <c r="F625" s="167">
        <v>694</v>
      </c>
      <c r="G625" s="167">
        <v>667</v>
      </c>
      <c r="H625" s="167">
        <v>1</v>
      </c>
      <c r="I625" s="167">
        <v>1</v>
      </c>
    </row>
    <row r="626" spans="1:256" s="24" customFormat="1" ht="18.75" customHeight="1" x14ac:dyDescent="0.2">
      <c r="A626" s="215" t="s">
        <v>60</v>
      </c>
      <c r="B626" s="215"/>
      <c r="C626" s="154" t="s">
        <v>330</v>
      </c>
      <c r="D626" s="154" t="s">
        <v>117</v>
      </c>
      <c r="E626" s="154" t="s">
        <v>117</v>
      </c>
      <c r="F626" s="149">
        <f>SUM(F609:F625)</f>
        <v>15196</v>
      </c>
      <c r="G626" s="149">
        <f>SUM(G609:G625)</f>
        <v>14368</v>
      </c>
      <c r="H626" s="149">
        <f>SUM(H609:H625)</f>
        <v>3760</v>
      </c>
      <c r="I626" s="149">
        <f>SUM(I609:I625)</f>
        <v>3760</v>
      </c>
    </row>
    <row r="627" spans="1:256" s="31" customFormat="1" x14ac:dyDescent="0.2">
      <c r="A627" s="44"/>
      <c r="B627" s="44"/>
      <c r="C627" s="43"/>
      <c r="D627" s="41"/>
      <c r="E627" s="41"/>
      <c r="F627" s="2"/>
      <c r="G627" s="2"/>
      <c r="H627" s="2"/>
      <c r="I627" s="2"/>
      <c r="J627" s="2"/>
      <c r="K627" s="1"/>
      <c r="L627" s="1"/>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75"/>
      <c r="AM627" s="75"/>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spans="1:256" s="31" customFormat="1" x14ac:dyDescent="0.2">
      <c r="A628" s="241" t="s">
        <v>276</v>
      </c>
      <c r="B628" s="241"/>
      <c r="C628" s="241"/>
      <c r="D628" s="241"/>
      <c r="E628" s="241"/>
      <c r="F628" s="241"/>
      <c r="G628" s="241"/>
      <c r="H628" s="241"/>
      <c r="I628" s="241"/>
      <c r="J628" s="241"/>
      <c r="K628" s="241"/>
      <c r="L628" s="241"/>
      <c r="M628" s="48"/>
      <c r="N628" s="48"/>
      <c r="O628" s="48"/>
      <c r="P628" s="48"/>
      <c r="Q628" s="48"/>
      <c r="R628" s="24"/>
      <c r="S628" s="24"/>
      <c r="T628" s="24"/>
      <c r="U628" s="24"/>
      <c r="V628" s="24"/>
      <c r="W628" s="24"/>
      <c r="X628" s="24"/>
      <c r="Y628" s="24"/>
      <c r="Z628" s="24"/>
      <c r="AA628" s="24"/>
      <c r="AB628" s="24"/>
      <c r="AC628" s="24"/>
      <c r="AD628" s="24"/>
      <c r="AE628" s="24"/>
      <c r="AF628" s="24"/>
      <c r="AG628" s="24"/>
      <c r="AH628" s="24"/>
      <c r="AI628" s="24"/>
      <c r="AJ628" s="24"/>
      <c r="AK628" s="24"/>
      <c r="AL628" s="74"/>
      <c r="AM628" s="7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c r="DR628" s="24"/>
      <c r="DS628" s="24"/>
      <c r="DT628" s="24"/>
      <c r="DU628" s="24"/>
      <c r="DV628" s="24"/>
      <c r="DW628" s="24"/>
      <c r="DX628" s="24"/>
      <c r="DY628" s="24"/>
      <c r="DZ628" s="24"/>
      <c r="EA628" s="24"/>
      <c r="EB628" s="24"/>
      <c r="EC628" s="24"/>
      <c r="ED628" s="24"/>
      <c r="EE628" s="24"/>
      <c r="EF628" s="24"/>
      <c r="EG628" s="24"/>
      <c r="EH628" s="24"/>
      <c r="EI628" s="24"/>
      <c r="EJ628" s="24"/>
      <c r="EK628" s="24"/>
      <c r="EL628" s="24"/>
      <c r="EM628" s="24"/>
      <c r="EN628" s="24"/>
      <c r="EO628" s="24"/>
      <c r="EP628" s="24"/>
      <c r="EQ628" s="24"/>
      <c r="ER628" s="24"/>
      <c r="ES628" s="24"/>
      <c r="ET628" s="24"/>
      <c r="EU628" s="24"/>
      <c r="EV628" s="24"/>
      <c r="EW628" s="24"/>
      <c r="EX628" s="24"/>
      <c r="EY628" s="24"/>
      <c r="EZ628" s="24"/>
      <c r="FA628" s="24"/>
      <c r="FB628" s="24"/>
      <c r="FC628" s="24"/>
      <c r="FD628" s="24"/>
      <c r="FE628" s="24"/>
      <c r="FF628" s="24"/>
      <c r="FG628" s="24"/>
      <c r="FH628" s="24"/>
      <c r="FI628" s="24"/>
      <c r="FJ628" s="24"/>
      <c r="FK628" s="24"/>
      <c r="FL628" s="24"/>
      <c r="FM628" s="24"/>
      <c r="FN628" s="24"/>
      <c r="FO628" s="24"/>
      <c r="FP628" s="24"/>
      <c r="FQ628" s="24"/>
      <c r="FR628" s="24"/>
      <c r="FS628" s="24"/>
      <c r="FT628" s="24"/>
      <c r="FU628" s="24"/>
      <c r="FV628" s="24"/>
      <c r="FW628" s="24"/>
      <c r="FX628" s="24"/>
      <c r="FY628" s="24"/>
      <c r="FZ628" s="24"/>
      <c r="GA628" s="24"/>
      <c r="GB628" s="24"/>
      <c r="GC628" s="24"/>
      <c r="GD628" s="24"/>
      <c r="GE628" s="24"/>
      <c r="GF628" s="24"/>
      <c r="GG628" s="24"/>
      <c r="GH628" s="24"/>
      <c r="GI628" s="24"/>
      <c r="GJ628" s="24"/>
      <c r="GK628" s="24"/>
      <c r="GL628" s="24"/>
      <c r="GM628" s="24"/>
      <c r="GN628" s="24"/>
      <c r="GO628" s="24"/>
      <c r="GP628" s="24"/>
      <c r="GQ628" s="24"/>
      <c r="GR628" s="24"/>
      <c r="GS628" s="24"/>
      <c r="GT628" s="24"/>
      <c r="GU628" s="24"/>
      <c r="GV628" s="24"/>
      <c r="GW628" s="24"/>
      <c r="GX628" s="24"/>
      <c r="GY628" s="24"/>
      <c r="GZ628" s="24"/>
      <c r="HA628" s="24"/>
      <c r="HB628" s="24"/>
      <c r="HC628" s="24"/>
      <c r="HD628" s="24"/>
      <c r="HE628" s="24"/>
      <c r="HF628" s="24"/>
      <c r="HG628" s="24"/>
      <c r="HH628" s="24"/>
      <c r="HI628" s="24"/>
      <c r="HJ628" s="24"/>
      <c r="HK628" s="24"/>
      <c r="HL628" s="24"/>
      <c r="HM628" s="24"/>
      <c r="HN628" s="24"/>
      <c r="HO628" s="24"/>
      <c r="HP628" s="24"/>
      <c r="HQ628" s="24"/>
      <c r="HR628" s="24"/>
      <c r="HS628" s="24"/>
      <c r="HT628" s="24"/>
      <c r="HU628" s="24"/>
      <c r="HV628" s="24"/>
      <c r="HW628" s="24"/>
      <c r="HX628" s="24"/>
      <c r="HY628" s="24"/>
      <c r="HZ628" s="24"/>
      <c r="IA628" s="24"/>
      <c r="IB628" s="24"/>
      <c r="IC628" s="24"/>
      <c r="ID628" s="24"/>
      <c r="IE628" s="24"/>
      <c r="IF628" s="24"/>
      <c r="IG628" s="24"/>
      <c r="IH628" s="24"/>
      <c r="II628" s="24"/>
      <c r="IJ628" s="24"/>
      <c r="IK628" s="24"/>
      <c r="IL628" s="24"/>
      <c r="IM628" s="24"/>
      <c r="IN628" s="24"/>
      <c r="IO628" s="24"/>
      <c r="IP628" s="24"/>
      <c r="IQ628" s="24"/>
      <c r="IR628" s="24"/>
      <c r="IS628" s="24"/>
      <c r="IT628" s="24"/>
      <c r="IU628" s="24"/>
      <c r="IV628" s="24"/>
    </row>
    <row r="629" spans="1:256" s="24" customFormat="1" ht="37.5" customHeight="1" x14ac:dyDescent="0.2">
      <c r="A629" s="222" t="s">
        <v>578</v>
      </c>
      <c r="B629" s="222"/>
      <c r="C629" s="222"/>
      <c r="D629" s="222"/>
      <c r="E629" s="222"/>
      <c r="F629" s="222"/>
      <c r="G629" s="222"/>
      <c r="H629" s="222"/>
      <c r="I629" s="167"/>
      <c r="J629" s="167"/>
      <c r="K629" s="167"/>
      <c r="L629" s="167"/>
      <c r="M629" s="167"/>
      <c r="N629" s="167"/>
      <c r="O629" s="167"/>
      <c r="P629" s="167"/>
      <c r="Q629" s="167"/>
    </row>
    <row r="630" spans="1:256" s="24" customFormat="1" x14ac:dyDescent="0.2">
      <c r="C630" s="233"/>
      <c r="D630" s="233"/>
      <c r="E630" s="233"/>
      <c r="F630" s="233"/>
      <c r="G630" s="233"/>
      <c r="H630" s="233"/>
    </row>
    <row r="631" spans="1:256" s="24" customFormat="1" x14ac:dyDescent="0.2">
      <c r="A631" s="223" t="s">
        <v>301</v>
      </c>
      <c r="B631" s="223"/>
      <c r="C631" s="223"/>
      <c r="D631" s="223"/>
      <c r="E631" s="223"/>
      <c r="F631" s="223"/>
      <c r="G631" s="223"/>
      <c r="H631" s="223"/>
      <c r="I631" s="223"/>
      <c r="J631" s="223"/>
      <c r="K631" s="223"/>
      <c r="L631" s="223"/>
      <c r="M631" s="223"/>
      <c r="N631" s="223"/>
      <c r="O631" s="223"/>
      <c r="P631" s="223"/>
      <c r="Q631" s="223"/>
    </row>
    <row r="632" spans="1:256" s="24" customFormat="1" x14ac:dyDescent="0.2">
      <c r="A632" s="223" t="s">
        <v>302</v>
      </c>
      <c r="B632" s="223"/>
      <c r="C632" s="223"/>
      <c r="D632" s="223"/>
      <c r="E632" s="223"/>
      <c r="F632" s="223"/>
      <c r="G632" s="223"/>
      <c r="H632" s="223"/>
      <c r="I632" s="223"/>
      <c r="J632" s="223"/>
      <c r="K632" s="223"/>
      <c r="L632" s="223"/>
      <c r="M632" s="223"/>
      <c r="N632" s="223"/>
      <c r="O632" s="223"/>
      <c r="P632" s="223"/>
      <c r="Q632" s="223"/>
    </row>
    <row r="633" spans="1:256" s="24" customFormat="1" ht="27" customHeight="1" x14ac:dyDescent="0.2">
      <c r="A633" s="223" t="s">
        <v>579</v>
      </c>
      <c r="B633" s="223"/>
      <c r="C633" s="223"/>
      <c r="D633" s="223"/>
      <c r="E633" s="223"/>
      <c r="F633" s="223"/>
    </row>
    <row r="634" spans="1:256" s="24" customFormat="1" x14ac:dyDescent="0.2"/>
    <row r="635" spans="1:256" s="24" customFormat="1" x14ac:dyDescent="0.2">
      <c r="A635" s="216" t="s">
        <v>8</v>
      </c>
      <c r="B635" s="216" t="s">
        <v>119</v>
      </c>
      <c r="C635" s="216" t="s">
        <v>277</v>
      </c>
      <c r="D635" s="216"/>
      <c r="E635" s="216"/>
      <c r="F635" s="216" t="s">
        <v>278</v>
      </c>
      <c r="G635" s="216"/>
      <c r="H635" s="216"/>
      <c r="I635" s="216" t="s">
        <v>279</v>
      </c>
    </row>
    <row r="636" spans="1:256" s="24" customFormat="1" x14ac:dyDescent="0.2">
      <c r="A636" s="216"/>
      <c r="B636" s="216"/>
      <c r="C636" s="216" t="s">
        <v>280</v>
      </c>
      <c r="D636" s="216"/>
      <c r="E636" s="224" t="s">
        <v>281</v>
      </c>
      <c r="F636" s="216" t="s">
        <v>280</v>
      </c>
      <c r="G636" s="216"/>
      <c r="H636" s="224" t="s">
        <v>281</v>
      </c>
      <c r="I636" s="216"/>
    </row>
    <row r="637" spans="1:256" s="24" customFormat="1" ht="62.25" customHeight="1" x14ac:dyDescent="0.2">
      <c r="A637" s="216"/>
      <c r="B637" s="216"/>
      <c r="C637" s="154" t="s">
        <v>282</v>
      </c>
      <c r="D637" s="154" t="s">
        <v>283</v>
      </c>
      <c r="E637" s="224"/>
      <c r="F637" s="154" t="s">
        <v>282</v>
      </c>
      <c r="G637" s="154" t="s">
        <v>283</v>
      </c>
      <c r="H637" s="224"/>
      <c r="I637" s="216"/>
    </row>
    <row r="638" spans="1:256" s="24" customFormat="1" x14ac:dyDescent="0.2">
      <c r="A638" s="154">
        <v>1</v>
      </c>
      <c r="B638" s="154">
        <v>2</v>
      </c>
      <c r="C638" s="154">
        <v>3</v>
      </c>
      <c r="D638" s="154">
        <v>4</v>
      </c>
      <c r="E638" s="154">
        <v>5</v>
      </c>
      <c r="F638" s="154">
        <v>6</v>
      </c>
      <c r="G638" s="154">
        <v>7</v>
      </c>
      <c r="H638" s="154">
        <v>8</v>
      </c>
      <c r="I638" s="154">
        <v>9</v>
      </c>
    </row>
    <row r="639" spans="1:256" s="24" customFormat="1" ht="23.25" customHeight="1" x14ac:dyDescent="0.2">
      <c r="A639" s="154">
        <v>1</v>
      </c>
      <c r="B639" s="156" t="s">
        <v>275</v>
      </c>
      <c r="C639" s="154" t="s">
        <v>330</v>
      </c>
      <c r="D639" s="154" t="s">
        <v>117</v>
      </c>
      <c r="E639" s="154" t="s">
        <v>117</v>
      </c>
      <c r="F639" s="167">
        <v>97</v>
      </c>
      <c r="G639" s="167">
        <v>97</v>
      </c>
      <c r="H639" s="167">
        <v>19</v>
      </c>
      <c r="I639" s="167">
        <v>19</v>
      </c>
    </row>
    <row r="640" spans="1:256" s="24" customFormat="1" x14ac:dyDescent="0.2">
      <c r="A640" s="154">
        <v>2</v>
      </c>
      <c r="B640" s="156" t="s">
        <v>173</v>
      </c>
      <c r="C640" s="154" t="s">
        <v>330</v>
      </c>
      <c r="D640" s="154" t="s">
        <v>117</v>
      </c>
      <c r="E640" s="154" t="s">
        <v>117</v>
      </c>
      <c r="F640" s="167">
        <v>486</v>
      </c>
      <c r="G640" s="167">
        <v>486</v>
      </c>
      <c r="H640" s="167">
        <v>8</v>
      </c>
      <c r="I640" s="167">
        <v>8</v>
      </c>
    </row>
    <row r="641" spans="1:9" s="24" customFormat="1" x14ac:dyDescent="0.2">
      <c r="A641" s="154">
        <v>3</v>
      </c>
      <c r="B641" s="156" t="s">
        <v>192</v>
      </c>
      <c r="C641" s="154" t="s">
        <v>330</v>
      </c>
      <c r="D641" s="154" t="s">
        <v>117</v>
      </c>
      <c r="E641" s="154" t="s">
        <v>117</v>
      </c>
      <c r="F641" s="167">
        <v>41</v>
      </c>
      <c r="G641" s="167">
        <v>41</v>
      </c>
      <c r="H641" s="167">
        <v>19</v>
      </c>
      <c r="I641" s="167">
        <v>19</v>
      </c>
    </row>
    <row r="642" spans="1:9" s="24" customFormat="1" ht="22.5" customHeight="1" x14ac:dyDescent="0.2">
      <c r="A642" s="154">
        <v>4</v>
      </c>
      <c r="B642" s="156" t="s">
        <v>270</v>
      </c>
      <c r="C642" s="154" t="s">
        <v>330</v>
      </c>
      <c r="D642" s="154" t="s">
        <v>117</v>
      </c>
      <c r="E642" s="154" t="s">
        <v>117</v>
      </c>
      <c r="F642" s="167">
        <v>317</v>
      </c>
      <c r="G642" s="167">
        <v>317</v>
      </c>
      <c r="H642" s="167">
        <v>789</v>
      </c>
      <c r="I642" s="167">
        <v>789</v>
      </c>
    </row>
    <row r="643" spans="1:9" s="24" customFormat="1" ht="21.75" customHeight="1" x14ac:dyDescent="0.2">
      <c r="A643" s="154">
        <v>5</v>
      </c>
      <c r="B643" s="156" t="s">
        <v>450</v>
      </c>
      <c r="C643" s="154" t="s">
        <v>117</v>
      </c>
      <c r="D643" s="154" t="s">
        <v>117</v>
      </c>
      <c r="E643" s="154" t="s">
        <v>117</v>
      </c>
      <c r="F643" s="167">
        <v>7327</v>
      </c>
      <c r="G643" s="167">
        <v>6829</v>
      </c>
      <c r="H643" s="167">
        <v>5724</v>
      </c>
      <c r="I643" s="167">
        <v>5724</v>
      </c>
    </row>
    <row r="644" spans="1:9" s="24" customFormat="1" x14ac:dyDescent="0.2">
      <c r="A644" s="154">
        <v>6</v>
      </c>
      <c r="B644" s="156" t="s">
        <v>574</v>
      </c>
      <c r="C644" s="154" t="s">
        <v>330</v>
      </c>
      <c r="D644" s="154" t="s">
        <v>117</v>
      </c>
      <c r="E644" s="154" t="s">
        <v>117</v>
      </c>
      <c r="F644" s="167">
        <v>180</v>
      </c>
      <c r="G644" s="167">
        <v>180</v>
      </c>
      <c r="H644" s="167">
        <v>638</v>
      </c>
      <c r="I644" s="167">
        <v>638</v>
      </c>
    </row>
    <row r="645" spans="1:9" s="24" customFormat="1" ht="21.75" customHeight="1" x14ac:dyDescent="0.2">
      <c r="A645" s="154">
        <v>7</v>
      </c>
      <c r="B645" s="156" t="s">
        <v>322</v>
      </c>
      <c r="C645" s="154" t="s">
        <v>330</v>
      </c>
      <c r="D645" s="154" t="s">
        <v>117</v>
      </c>
      <c r="E645" s="154" t="s">
        <v>117</v>
      </c>
      <c r="F645" s="167">
        <v>85</v>
      </c>
      <c r="G645" s="167">
        <v>85</v>
      </c>
      <c r="H645" s="167">
        <v>750</v>
      </c>
      <c r="I645" s="167">
        <v>750</v>
      </c>
    </row>
    <row r="646" spans="1:9" s="24" customFormat="1" ht="22.5" customHeight="1" x14ac:dyDescent="0.2">
      <c r="A646" s="154">
        <v>8</v>
      </c>
      <c r="B646" s="156" t="s">
        <v>327</v>
      </c>
      <c r="C646" s="154" t="s">
        <v>330</v>
      </c>
      <c r="D646" s="154" t="s">
        <v>117</v>
      </c>
      <c r="E646" s="154" t="s">
        <v>117</v>
      </c>
      <c r="F646" s="167">
        <v>87</v>
      </c>
      <c r="G646" s="167">
        <v>87</v>
      </c>
      <c r="H646" s="167">
        <v>290</v>
      </c>
      <c r="I646" s="167">
        <v>290</v>
      </c>
    </row>
    <row r="647" spans="1:9" s="24" customFormat="1" ht="21.75" customHeight="1" x14ac:dyDescent="0.2">
      <c r="A647" s="154">
        <v>9</v>
      </c>
      <c r="B647" s="156" t="s">
        <v>324</v>
      </c>
      <c r="C647" s="154" t="s">
        <v>330</v>
      </c>
      <c r="D647" s="154" t="s">
        <v>117</v>
      </c>
      <c r="E647" s="154" t="s">
        <v>117</v>
      </c>
      <c r="F647" s="167">
        <v>168</v>
      </c>
      <c r="G647" s="167">
        <v>168</v>
      </c>
      <c r="H647" s="167">
        <v>89</v>
      </c>
      <c r="I647" s="167">
        <v>89</v>
      </c>
    </row>
    <row r="648" spans="1:9" s="24" customFormat="1" ht="21.75" customHeight="1" x14ac:dyDescent="0.2">
      <c r="A648" s="154">
        <v>10</v>
      </c>
      <c r="B648" s="156" t="s">
        <v>311</v>
      </c>
      <c r="C648" s="154" t="s">
        <v>330</v>
      </c>
      <c r="D648" s="154" t="s">
        <v>117</v>
      </c>
      <c r="E648" s="154" t="s">
        <v>117</v>
      </c>
      <c r="F648" s="167">
        <v>4692</v>
      </c>
      <c r="G648" s="167">
        <v>4493</v>
      </c>
      <c r="H648" s="167">
        <v>3578</v>
      </c>
      <c r="I648" s="167">
        <v>3578</v>
      </c>
    </row>
    <row r="649" spans="1:9" s="24" customFormat="1" x14ac:dyDescent="0.2">
      <c r="A649" s="154">
        <v>11</v>
      </c>
      <c r="B649" s="156" t="s">
        <v>325</v>
      </c>
      <c r="C649" s="154" t="s">
        <v>330</v>
      </c>
      <c r="D649" s="154" t="s">
        <v>117</v>
      </c>
      <c r="E649" s="154" t="s">
        <v>117</v>
      </c>
      <c r="F649" s="167">
        <v>90</v>
      </c>
      <c r="G649" s="167">
        <v>90</v>
      </c>
      <c r="H649" s="167">
        <v>134</v>
      </c>
      <c r="I649" s="167">
        <v>134</v>
      </c>
    </row>
    <row r="650" spans="1:9" s="24" customFormat="1" x14ac:dyDescent="0.2">
      <c r="A650" s="154">
        <v>12</v>
      </c>
      <c r="B650" s="156" t="s">
        <v>194</v>
      </c>
      <c r="C650" s="154" t="s">
        <v>330</v>
      </c>
      <c r="D650" s="154" t="s">
        <v>117</v>
      </c>
      <c r="E650" s="154" t="s">
        <v>117</v>
      </c>
      <c r="F650" s="148">
        <v>398</v>
      </c>
      <c r="G650" s="148">
        <v>373</v>
      </c>
      <c r="H650" s="148">
        <v>20</v>
      </c>
      <c r="I650" s="148">
        <v>20</v>
      </c>
    </row>
    <row r="651" spans="1:9" s="24" customFormat="1" ht="51" x14ac:dyDescent="0.2">
      <c r="A651" s="154">
        <v>13</v>
      </c>
      <c r="B651" s="156" t="s">
        <v>432</v>
      </c>
      <c r="C651" s="154" t="s">
        <v>330</v>
      </c>
      <c r="D651" s="154" t="s">
        <v>117</v>
      </c>
      <c r="E651" s="154" t="s">
        <v>117</v>
      </c>
      <c r="F651" s="167">
        <v>694</v>
      </c>
      <c r="G651" s="167">
        <v>667</v>
      </c>
      <c r="H651" s="167">
        <v>44</v>
      </c>
      <c r="I651" s="167">
        <v>44</v>
      </c>
    </row>
    <row r="652" spans="1:9" s="24" customFormat="1" ht="51" x14ac:dyDescent="0.2">
      <c r="A652" s="154">
        <v>14</v>
      </c>
      <c r="B652" s="156" t="s">
        <v>433</v>
      </c>
      <c r="C652" s="154" t="s">
        <v>117</v>
      </c>
      <c r="D652" s="154" t="s">
        <v>117</v>
      </c>
      <c r="E652" s="154" t="s">
        <v>117</v>
      </c>
      <c r="F652" s="167">
        <v>420</v>
      </c>
      <c r="G652" s="167">
        <v>412</v>
      </c>
      <c r="H652" s="167">
        <v>261</v>
      </c>
      <c r="I652" s="167">
        <v>261</v>
      </c>
    </row>
    <row r="653" spans="1:9" s="24" customFormat="1" x14ac:dyDescent="0.2">
      <c r="A653" s="154">
        <v>15</v>
      </c>
      <c r="B653" s="156" t="s">
        <v>427</v>
      </c>
      <c r="C653" s="154" t="s">
        <v>117</v>
      </c>
      <c r="D653" s="154" t="s">
        <v>117</v>
      </c>
      <c r="E653" s="154" t="s">
        <v>117</v>
      </c>
      <c r="F653" s="167">
        <v>9</v>
      </c>
      <c r="G653" s="167">
        <v>9</v>
      </c>
      <c r="H653" s="167">
        <v>0</v>
      </c>
      <c r="I653" s="167">
        <v>0</v>
      </c>
    </row>
    <row r="654" spans="1:9" s="24" customFormat="1" x14ac:dyDescent="0.2">
      <c r="A654" s="154">
        <v>16</v>
      </c>
      <c r="B654" s="156" t="s">
        <v>493</v>
      </c>
      <c r="C654" s="154" t="s">
        <v>117</v>
      </c>
      <c r="D654" s="154" t="s">
        <v>117</v>
      </c>
      <c r="E654" s="154" t="s">
        <v>117</v>
      </c>
      <c r="F654" s="167">
        <v>41</v>
      </c>
      <c r="G654" s="167">
        <v>41</v>
      </c>
      <c r="H654" s="167">
        <v>16</v>
      </c>
      <c r="I654" s="167">
        <v>16</v>
      </c>
    </row>
    <row r="655" spans="1:9" s="24" customFormat="1" x14ac:dyDescent="0.2">
      <c r="A655" s="154">
        <v>17</v>
      </c>
      <c r="B655" s="156" t="s">
        <v>489</v>
      </c>
      <c r="C655" s="154" t="s">
        <v>117</v>
      </c>
      <c r="D655" s="154" t="s">
        <v>117</v>
      </c>
      <c r="E655" s="154" t="s">
        <v>117</v>
      </c>
      <c r="F655" s="167">
        <v>28</v>
      </c>
      <c r="G655" s="167">
        <v>28</v>
      </c>
      <c r="H655" s="167">
        <v>454</v>
      </c>
      <c r="I655" s="167">
        <v>454</v>
      </c>
    </row>
    <row r="656" spans="1:9" s="24" customFormat="1" x14ac:dyDescent="0.2">
      <c r="A656" s="232" t="s">
        <v>60</v>
      </c>
      <c r="B656" s="232"/>
      <c r="C656" s="154" t="s">
        <v>330</v>
      </c>
      <c r="D656" s="154" t="s">
        <v>117</v>
      </c>
      <c r="E656" s="154" t="s">
        <v>117</v>
      </c>
      <c r="F656" s="149">
        <f>SUM(F639:F655)</f>
        <v>15160</v>
      </c>
      <c r="G656" s="149">
        <f>SUM(G639:G655)</f>
        <v>14403</v>
      </c>
      <c r="H656" s="149">
        <f>SUM(H639:H655)</f>
        <v>12833</v>
      </c>
      <c r="I656" s="149">
        <f>SUM(I639:I655)</f>
        <v>12833</v>
      </c>
    </row>
    <row r="657" spans="1:256" ht="18.75" customHeight="1" x14ac:dyDescent="0.2">
      <c r="A657" s="226" t="s">
        <v>276</v>
      </c>
      <c r="B657" s="226"/>
      <c r="C657" s="226"/>
      <c r="D657" s="226"/>
      <c r="E657" s="226"/>
      <c r="F657" s="226"/>
      <c r="G657" s="226"/>
      <c r="H657" s="226"/>
      <c r="I657" s="226"/>
      <c r="J657" s="226"/>
      <c r="K657" s="226"/>
      <c r="L657" s="226"/>
      <c r="M657" s="39"/>
      <c r="N657" s="39"/>
      <c r="O657" s="39"/>
      <c r="P657" s="39"/>
      <c r="Q657" s="39"/>
      <c r="R657" s="31"/>
      <c r="S657" s="31"/>
      <c r="T657" s="31"/>
      <c r="U657" s="31"/>
      <c r="V657" s="31"/>
      <c r="W657" s="31"/>
      <c r="X657" s="31"/>
      <c r="Y657" s="31"/>
      <c r="Z657" s="31"/>
      <c r="AA657" s="31"/>
      <c r="AB657" s="31"/>
      <c r="AC657" s="31"/>
      <c r="AD657" s="31"/>
      <c r="AE657" s="31"/>
      <c r="AF657" s="31"/>
      <c r="AG657" s="31"/>
      <c r="AH657" s="31"/>
      <c r="AI657" s="31"/>
      <c r="AJ657" s="31"/>
      <c r="AK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4" customFormat="1" ht="37.5" customHeight="1" x14ac:dyDescent="0.2">
      <c r="A658" s="222" t="s">
        <v>578</v>
      </c>
      <c r="B658" s="222"/>
      <c r="C658" s="222"/>
      <c r="D658" s="222"/>
      <c r="E658" s="222"/>
      <c r="F658" s="222"/>
      <c r="G658" s="222"/>
      <c r="H658" s="222"/>
      <c r="I658" s="222"/>
      <c r="J658" s="167"/>
      <c r="K658" s="167"/>
      <c r="L658" s="167"/>
      <c r="M658" s="167"/>
      <c r="N658" s="167"/>
      <c r="O658" s="167"/>
      <c r="P658" s="167"/>
      <c r="Q658" s="167"/>
    </row>
    <row r="659" spans="1:256" s="24" customFormat="1" x14ac:dyDescent="0.2">
      <c r="C659" s="233"/>
      <c r="D659" s="233"/>
      <c r="E659" s="233"/>
      <c r="F659" s="233"/>
      <c r="G659" s="233"/>
      <c r="H659" s="233"/>
    </row>
    <row r="660" spans="1:256" s="24" customFormat="1" x14ac:dyDescent="0.2">
      <c r="A660" s="223" t="s">
        <v>301</v>
      </c>
      <c r="B660" s="223"/>
      <c r="C660" s="223"/>
      <c r="D660" s="223"/>
      <c r="E660" s="223"/>
      <c r="F660" s="223"/>
      <c r="G660" s="223"/>
      <c r="H660" s="223"/>
      <c r="I660" s="223"/>
      <c r="J660" s="223"/>
      <c r="K660" s="223"/>
      <c r="L660" s="223"/>
      <c r="M660" s="223"/>
      <c r="N660" s="223"/>
      <c r="O660" s="223"/>
      <c r="P660" s="223"/>
      <c r="Q660" s="223"/>
    </row>
    <row r="661" spans="1:256" s="24" customFormat="1" x14ac:dyDescent="0.2">
      <c r="A661" s="223" t="s">
        <v>302</v>
      </c>
      <c r="B661" s="223"/>
      <c r="C661" s="223"/>
      <c r="D661" s="223"/>
      <c r="E661" s="223"/>
      <c r="F661" s="223"/>
      <c r="G661" s="223"/>
      <c r="H661" s="223"/>
      <c r="I661" s="223"/>
      <c r="J661" s="223"/>
      <c r="K661" s="223"/>
      <c r="L661" s="223"/>
      <c r="M661" s="223"/>
      <c r="N661" s="223"/>
      <c r="O661" s="223"/>
      <c r="P661" s="223"/>
      <c r="Q661" s="223"/>
    </row>
    <row r="662" spans="1:256" s="24" customFormat="1" ht="27" customHeight="1" x14ac:dyDescent="0.2">
      <c r="A662" s="223" t="s">
        <v>335</v>
      </c>
      <c r="B662" s="223"/>
      <c r="C662" s="223"/>
      <c r="D662" s="223"/>
      <c r="E662" s="223"/>
      <c r="F662" s="223"/>
    </row>
    <row r="663" spans="1:256" s="24" customFormat="1" x14ac:dyDescent="0.2"/>
    <row r="664" spans="1:256" s="24" customFormat="1" x14ac:dyDescent="0.2">
      <c r="A664" s="216" t="s">
        <v>8</v>
      </c>
      <c r="B664" s="216" t="s">
        <v>119</v>
      </c>
      <c r="C664" s="216" t="s">
        <v>277</v>
      </c>
      <c r="D664" s="216"/>
      <c r="E664" s="216"/>
      <c r="F664" s="216" t="s">
        <v>278</v>
      </c>
      <c r="G664" s="216"/>
      <c r="H664" s="216"/>
      <c r="I664" s="216" t="s">
        <v>279</v>
      </c>
    </row>
    <row r="665" spans="1:256" s="24" customFormat="1" x14ac:dyDescent="0.2">
      <c r="A665" s="216"/>
      <c r="B665" s="216"/>
      <c r="C665" s="216" t="s">
        <v>280</v>
      </c>
      <c r="D665" s="216"/>
      <c r="E665" s="224" t="s">
        <v>281</v>
      </c>
      <c r="F665" s="216" t="s">
        <v>280</v>
      </c>
      <c r="G665" s="216"/>
      <c r="H665" s="224" t="s">
        <v>281</v>
      </c>
      <c r="I665" s="216"/>
    </row>
    <row r="666" spans="1:256" s="24" customFormat="1" ht="62.25" customHeight="1" x14ac:dyDescent="0.2">
      <c r="A666" s="216"/>
      <c r="B666" s="216"/>
      <c r="C666" s="154" t="s">
        <v>282</v>
      </c>
      <c r="D666" s="154" t="s">
        <v>283</v>
      </c>
      <c r="E666" s="224"/>
      <c r="F666" s="154" t="s">
        <v>282</v>
      </c>
      <c r="G666" s="154" t="s">
        <v>283</v>
      </c>
      <c r="H666" s="224"/>
      <c r="I666" s="216"/>
    </row>
    <row r="667" spans="1:256" s="24" customFormat="1" x14ac:dyDescent="0.2">
      <c r="A667" s="154">
        <v>1</v>
      </c>
      <c r="B667" s="154">
        <v>2</v>
      </c>
      <c r="C667" s="154">
        <v>3</v>
      </c>
      <c r="D667" s="154">
        <v>4</v>
      </c>
      <c r="E667" s="154">
        <v>5</v>
      </c>
      <c r="F667" s="154">
        <v>6</v>
      </c>
      <c r="G667" s="154">
        <v>7</v>
      </c>
      <c r="H667" s="154">
        <v>8</v>
      </c>
      <c r="I667" s="154">
        <v>9</v>
      </c>
    </row>
    <row r="668" spans="1:256" s="24" customFormat="1" ht="22.5" customHeight="1" x14ac:dyDescent="0.2">
      <c r="A668" s="154">
        <v>1</v>
      </c>
      <c r="B668" s="156" t="s">
        <v>194</v>
      </c>
      <c r="C668" s="154" t="s">
        <v>117</v>
      </c>
      <c r="D668" s="154" t="s">
        <v>117</v>
      </c>
      <c r="E668" s="154" t="s">
        <v>117</v>
      </c>
      <c r="F668" s="167">
        <v>398</v>
      </c>
      <c r="G668" s="167">
        <v>373</v>
      </c>
      <c r="H668" s="167" t="s">
        <v>330</v>
      </c>
      <c r="I668" s="167" t="s">
        <v>117</v>
      </c>
    </row>
    <row r="669" spans="1:256" s="24" customFormat="1" ht="22.5" customHeight="1" x14ac:dyDescent="0.2">
      <c r="A669" s="154">
        <v>2</v>
      </c>
      <c r="B669" s="156" t="s">
        <v>427</v>
      </c>
      <c r="C669" s="154" t="s">
        <v>117</v>
      </c>
      <c r="D669" s="154" t="s">
        <v>117</v>
      </c>
      <c r="E669" s="154" t="s">
        <v>117</v>
      </c>
      <c r="F669" s="167">
        <v>9</v>
      </c>
      <c r="G669" s="167">
        <v>9</v>
      </c>
      <c r="H669" s="167">
        <v>0</v>
      </c>
      <c r="I669" s="167">
        <v>0</v>
      </c>
    </row>
    <row r="670" spans="1:256" s="24" customFormat="1" ht="22.5" customHeight="1" x14ac:dyDescent="0.2">
      <c r="A670" s="154">
        <v>3</v>
      </c>
      <c r="B670" s="156" t="s">
        <v>580</v>
      </c>
      <c r="C670" s="154" t="s">
        <v>117</v>
      </c>
      <c r="D670" s="154" t="s">
        <v>117</v>
      </c>
      <c r="E670" s="154" t="s">
        <v>117</v>
      </c>
      <c r="F670" s="167">
        <v>3835</v>
      </c>
      <c r="G670" s="167">
        <v>3604</v>
      </c>
      <c r="H670" s="167">
        <v>8485</v>
      </c>
      <c r="I670" s="167">
        <v>8485</v>
      </c>
    </row>
    <row r="671" spans="1:256" s="24" customFormat="1" x14ac:dyDescent="0.2">
      <c r="A671" s="154">
        <v>4</v>
      </c>
      <c r="B671" s="156" t="s">
        <v>173</v>
      </c>
      <c r="C671" s="154" t="s">
        <v>330</v>
      </c>
      <c r="D671" s="154" t="s">
        <v>117</v>
      </c>
      <c r="E671" s="154" t="s">
        <v>117</v>
      </c>
      <c r="F671" s="167">
        <v>486</v>
      </c>
      <c r="G671" s="167">
        <v>486</v>
      </c>
      <c r="H671" s="167">
        <v>3</v>
      </c>
      <c r="I671" s="167">
        <v>3</v>
      </c>
    </row>
    <row r="672" spans="1:256" s="24" customFormat="1" x14ac:dyDescent="0.2">
      <c r="A672" s="154">
        <v>5</v>
      </c>
      <c r="B672" s="156" t="s">
        <v>192</v>
      </c>
      <c r="C672" s="154" t="s">
        <v>330</v>
      </c>
      <c r="D672" s="154" t="s">
        <v>117</v>
      </c>
      <c r="E672" s="154" t="s">
        <v>117</v>
      </c>
      <c r="F672" s="167">
        <v>59</v>
      </c>
      <c r="G672" s="167">
        <v>59</v>
      </c>
      <c r="H672" s="167">
        <v>14</v>
      </c>
      <c r="I672" s="167">
        <v>14</v>
      </c>
    </row>
    <row r="673" spans="1:256" s="24" customFormat="1" ht="51" x14ac:dyDescent="0.2">
      <c r="A673" s="154">
        <v>6</v>
      </c>
      <c r="B673" s="156" t="s">
        <v>432</v>
      </c>
      <c r="C673" s="154" t="s">
        <v>117</v>
      </c>
      <c r="D673" s="154" t="s">
        <v>117</v>
      </c>
      <c r="E673" s="154" t="s">
        <v>117</v>
      </c>
      <c r="F673" s="167">
        <v>694</v>
      </c>
      <c r="G673" s="167">
        <v>667</v>
      </c>
      <c r="H673" s="167">
        <v>225</v>
      </c>
      <c r="I673" s="167">
        <v>225</v>
      </c>
    </row>
    <row r="674" spans="1:256" s="24" customFormat="1" ht="51" x14ac:dyDescent="0.2">
      <c r="A674" s="154">
        <v>7</v>
      </c>
      <c r="B674" s="156" t="s">
        <v>451</v>
      </c>
      <c r="C674" s="154" t="s">
        <v>117</v>
      </c>
      <c r="D674" s="154" t="s">
        <v>117</v>
      </c>
      <c r="E674" s="154" t="s">
        <v>117</v>
      </c>
      <c r="F674" s="167">
        <v>420</v>
      </c>
      <c r="G674" s="167">
        <v>412</v>
      </c>
      <c r="H674" s="167">
        <v>8</v>
      </c>
      <c r="I674" s="167">
        <v>8</v>
      </c>
    </row>
    <row r="675" spans="1:256" s="24" customFormat="1" ht="18.75" customHeight="1" x14ac:dyDescent="0.2">
      <c r="A675" s="232" t="s">
        <v>60</v>
      </c>
      <c r="B675" s="232"/>
      <c r="C675" s="149" t="s">
        <v>117</v>
      </c>
      <c r="D675" s="149" t="s">
        <v>117</v>
      </c>
      <c r="E675" s="149" t="s">
        <v>117</v>
      </c>
      <c r="F675" s="149">
        <f>SUM(F668:F674)</f>
        <v>5901</v>
      </c>
      <c r="G675" s="149">
        <f>SUM(G668:G674)</f>
        <v>5610</v>
      </c>
      <c r="H675" s="149">
        <f>SUM(H668:H674)</f>
        <v>8735</v>
      </c>
      <c r="I675" s="149">
        <f>SUM(I668:I674)</f>
        <v>8735</v>
      </c>
    </row>
    <row r="676" spans="1:256" ht="18.75" customHeight="1" x14ac:dyDescent="0.2">
      <c r="A676" s="44"/>
      <c r="B676" s="44"/>
      <c r="C676" s="43"/>
      <c r="D676" s="41"/>
      <c r="E676" s="41"/>
    </row>
    <row r="677" spans="1:256" ht="18.75" customHeight="1" x14ac:dyDescent="0.2">
      <c r="A677" s="44"/>
      <c r="B677" s="44"/>
      <c r="C677" s="43"/>
      <c r="D677" s="41"/>
      <c r="E677" s="41"/>
    </row>
    <row r="678" spans="1:256" s="24" customFormat="1" x14ac:dyDescent="0.2">
      <c r="A678" s="226" t="s">
        <v>276</v>
      </c>
      <c r="B678" s="226"/>
      <c r="C678" s="226"/>
      <c r="D678" s="226"/>
      <c r="E678" s="226"/>
      <c r="F678" s="226"/>
      <c r="G678" s="226"/>
      <c r="H678" s="226"/>
      <c r="I678" s="226"/>
      <c r="J678" s="226"/>
      <c r="K678" s="226"/>
      <c r="L678" s="226"/>
      <c r="M678" s="39"/>
      <c r="N678" s="39"/>
      <c r="O678" s="39"/>
      <c r="P678" s="39"/>
      <c r="Q678" s="39"/>
      <c r="R678" s="31"/>
      <c r="S678" s="31"/>
      <c r="T678" s="31"/>
      <c r="U678" s="31"/>
      <c r="V678" s="31"/>
      <c r="W678" s="31"/>
      <c r="X678" s="31"/>
      <c r="Y678" s="31"/>
      <c r="Z678" s="31"/>
      <c r="AA678" s="31"/>
      <c r="AB678" s="31"/>
      <c r="AC678" s="31"/>
      <c r="AD678" s="31"/>
      <c r="AE678" s="31"/>
      <c r="AF678" s="31"/>
      <c r="AG678" s="31"/>
      <c r="AH678" s="31"/>
      <c r="AI678" s="31"/>
      <c r="AJ678" s="31"/>
      <c r="AK678" s="31"/>
      <c r="AL678" s="75"/>
      <c r="AM678" s="75"/>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31" customFormat="1" ht="37.5" customHeight="1" x14ac:dyDescent="0.2">
      <c r="A679" s="227" t="s">
        <v>578</v>
      </c>
      <c r="B679" s="227"/>
      <c r="C679" s="227"/>
      <c r="D679" s="227"/>
      <c r="E679" s="227"/>
      <c r="F679" s="227"/>
      <c r="G679" s="227"/>
      <c r="H679" s="227"/>
      <c r="I679" s="227"/>
      <c r="J679" s="227"/>
      <c r="K679" s="227"/>
      <c r="L679" s="227"/>
      <c r="M679" s="227"/>
      <c r="N679" s="170"/>
      <c r="O679" s="170"/>
      <c r="P679" s="170"/>
      <c r="Q679" s="170"/>
    </row>
    <row r="680" spans="1:256" s="31" customFormat="1" x14ac:dyDescent="0.2">
      <c r="C680" s="228"/>
      <c r="D680" s="228"/>
      <c r="E680" s="228"/>
      <c r="F680" s="228"/>
      <c r="G680" s="228"/>
      <c r="H680" s="228"/>
    </row>
    <row r="681" spans="1:256" s="31" customFormat="1" x14ac:dyDescent="0.2">
      <c r="A681" s="229" t="s">
        <v>301</v>
      </c>
      <c r="B681" s="229"/>
      <c r="C681" s="229"/>
      <c r="D681" s="229"/>
      <c r="E681" s="229"/>
      <c r="F681" s="229"/>
      <c r="G681" s="229"/>
      <c r="H681" s="229"/>
      <c r="I681" s="229"/>
      <c r="J681" s="229"/>
      <c r="K681" s="229"/>
      <c r="L681" s="229"/>
      <c r="M681" s="229"/>
      <c r="N681" s="229"/>
      <c r="O681" s="229"/>
      <c r="P681" s="229"/>
      <c r="Q681" s="229"/>
    </row>
    <row r="682" spans="1:256" s="31" customFormat="1" x14ac:dyDescent="0.2">
      <c r="A682" s="229" t="s">
        <v>302</v>
      </c>
      <c r="B682" s="229"/>
      <c r="C682" s="229"/>
      <c r="D682" s="229"/>
      <c r="E682" s="229"/>
      <c r="F682" s="229"/>
      <c r="G682" s="229"/>
      <c r="H682" s="229"/>
      <c r="I682" s="229"/>
      <c r="J682" s="229"/>
      <c r="K682" s="229"/>
      <c r="L682" s="229"/>
      <c r="M682" s="229"/>
      <c r="N682" s="229"/>
      <c r="O682" s="229"/>
      <c r="P682" s="229"/>
      <c r="Q682" s="229"/>
    </row>
    <row r="683" spans="1:256" s="31" customFormat="1" ht="27" customHeight="1" x14ac:dyDescent="0.2">
      <c r="A683" s="229" t="s">
        <v>336</v>
      </c>
      <c r="B683" s="229"/>
      <c r="C683" s="229"/>
      <c r="D683" s="229"/>
      <c r="E683" s="229"/>
      <c r="F683" s="229"/>
    </row>
    <row r="684" spans="1:256" s="31" customFormat="1" x14ac:dyDescent="0.2"/>
    <row r="685" spans="1:256" s="31" customFormat="1" x14ac:dyDescent="0.2">
      <c r="A685" s="230" t="s">
        <v>8</v>
      </c>
      <c r="B685" s="230" t="s">
        <v>119</v>
      </c>
      <c r="C685" s="230" t="s">
        <v>277</v>
      </c>
      <c r="D685" s="230"/>
      <c r="E685" s="230"/>
      <c r="F685" s="230" t="s">
        <v>278</v>
      </c>
      <c r="G685" s="230"/>
      <c r="H685" s="230"/>
      <c r="I685" s="230" t="s">
        <v>279</v>
      </c>
    </row>
    <row r="686" spans="1:256" s="31" customFormat="1" x14ac:dyDescent="0.2">
      <c r="A686" s="230"/>
      <c r="B686" s="230"/>
      <c r="C686" s="230" t="s">
        <v>280</v>
      </c>
      <c r="D686" s="230"/>
      <c r="E686" s="231" t="s">
        <v>281</v>
      </c>
      <c r="F686" s="230" t="s">
        <v>280</v>
      </c>
      <c r="G686" s="230"/>
      <c r="H686" s="231" t="s">
        <v>281</v>
      </c>
      <c r="I686" s="230"/>
    </row>
    <row r="687" spans="1:256" s="31" customFormat="1" ht="62.25" customHeight="1" x14ac:dyDescent="0.2">
      <c r="A687" s="230"/>
      <c r="B687" s="230"/>
      <c r="C687" s="147" t="s">
        <v>282</v>
      </c>
      <c r="D687" s="147" t="s">
        <v>283</v>
      </c>
      <c r="E687" s="231"/>
      <c r="F687" s="147" t="s">
        <v>282</v>
      </c>
      <c r="G687" s="147" t="s">
        <v>283</v>
      </c>
      <c r="H687" s="231"/>
      <c r="I687" s="230"/>
    </row>
    <row r="688" spans="1:256" s="31" customFormat="1" x14ac:dyDescent="0.2">
      <c r="A688" s="147">
        <v>1</v>
      </c>
      <c r="B688" s="147">
        <v>2</v>
      </c>
      <c r="C688" s="147">
        <v>3</v>
      </c>
      <c r="D688" s="147">
        <v>4</v>
      </c>
      <c r="E688" s="147">
        <v>5</v>
      </c>
      <c r="F688" s="147">
        <v>6</v>
      </c>
      <c r="G688" s="147">
        <v>7</v>
      </c>
      <c r="H688" s="147">
        <v>8</v>
      </c>
      <c r="I688" s="147">
        <v>9</v>
      </c>
    </row>
    <row r="689" spans="1:256" s="24" customFormat="1" ht="25.5" x14ac:dyDescent="0.2">
      <c r="A689" s="154">
        <v>1</v>
      </c>
      <c r="B689" s="156" t="s">
        <v>275</v>
      </c>
      <c r="C689" s="154" t="s">
        <v>330</v>
      </c>
      <c r="D689" s="154" t="s">
        <v>117</v>
      </c>
      <c r="E689" s="154" t="s">
        <v>117</v>
      </c>
      <c r="F689" s="154">
        <v>97</v>
      </c>
      <c r="G689" s="154">
        <v>97</v>
      </c>
      <c r="H689" s="154">
        <v>37</v>
      </c>
      <c r="I689" s="154">
        <v>37</v>
      </c>
    </row>
    <row r="690" spans="1:256" s="24" customFormat="1" x14ac:dyDescent="0.2">
      <c r="A690" s="154">
        <v>2</v>
      </c>
      <c r="B690" s="156"/>
      <c r="C690" s="154"/>
      <c r="D690" s="154"/>
      <c r="E690" s="154"/>
      <c r="F690" s="154"/>
      <c r="G690" s="154"/>
      <c r="H690" s="154"/>
      <c r="I690" s="154"/>
    </row>
    <row r="691" spans="1:256" s="31" customFormat="1" x14ac:dyDescent="0.2">
      <c r="A691" s="225" t="s">
        <v>60</v>
      </c>
      <c r="B691" s="225"/>
      <c r="C691" s="152" t="s">
        <v>117</v>
      </c>
      <c r="D691" s="152" t="s">
        <v>117</v>
      </c>
      <c r="E691" s="152" t="s">
        <v>117</v>
      </c>
      <c r="F691" s="152">
        <f>SUM(F689:F690)</f>
        <v>97</v>
      </c>
      <c r="G691" s="152">
        <f>SUM(G689:G690)</f>
        <v>97</v>
      </c>
      <c r="H691" s="152">
        <f>SUM(H689:H690)</f>
        <v>37</v>
      </c>
      <c r="I691" s="152">
        <f>SUM(I689:I690)</f>
        <v>37</v>
      </c>
    </row>
    <row r="692" spans="1:256" s="24" customFormat="1" ht="20.25" customHeight="1" x14ac:dyDescent="0.2">
      <c r="A692" s="44"/>
      <c r="B692" s="44"/>
      <c r="C692" s="43"/>
      <c r="D692" s="41"/>
      <c r="E692" s="41"/>
      <c r="F692" s="2"/>
      <c r="G692" s="2"/>
      <c r="H692" s="2"/>
      <c r="I692" s="2"/>
      <c r="J692" s="2"/>
      <c r="K692" s="1"/>
      <c r="L692" s="1"/>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75"/>
      <c r="AM692" s="75"/>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spans="1:256" s="24" customFormat="1" ht="22.5" customHeight="1" x14ac:dyDescent="0.2">
      <c r="A693" s="44"/>
      <c r="B693" s="44"/>
      <c r="C693" s="43"/>
      <c r="D693" s="41"/>
      <c r="E693" s="41"/>
      <c r="F693" s="2"/>
      <c r="G693" s="2"/>
      <c r="H693" s="2"/>
      <c r="I693" s="2"/>
      <c r="J693" s="2"/>
      <c r="K693" s="1"/>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75"/>
      <c r="AM693" s="75"/>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spans="1:256" s="24" customFormat="1" ht="23.25" customHeight="1" x14ac:dyDescent="0.2">
      <c r="A694" s="226" t="s">
        <v>276</v>
      </c>
      <c r="B694" s="226"/>
      <c r="C694" s="226"/>
      <c r="D694" s="226"/>
      <c r="E694" s="226"/>
      <c r="F694" s="226"/>
      <c r="G694" s="226"/>
      <c r="H694" s="226"/>
      <c r="I694" s="226"/>
      <c r="J694" s="226"/>
      <c r="K694" s="226"/>
      <c r="L694" s="226"/>
      <c r="M694" s="39"/>
      <c r="N694" s="39"/>
      <c r="O694" s="39"/>
      <c r="P694" s="39"/>
      <c r="Q694" s="39"/>
      <c r="R694" s="31"/>
      <c r="S694" s="31"/>
      <c r="T694" s="31"/>
      <c r="U694" s="31"/>
      <c r="V694" s="31"/>
      <c r="W694" s="31"/>
      <c r="X694" s="31"/>
      <c r="Y694" s="31"/>
      <c r="Z694" s="31"/>
      <c r="AA694" s="31"/>
      <c r="AB694" s="31"/>
      <c r="AC694" s="31"/>
      <c r="AD694" s="31"/>
      <c r="AE694" s="31"/>
      <c r="AF694" s="31"/>
      <c r="AG694" s="31"/>
      <c r="AH694" s="31"/>
      <c r="AI694" s="31"/>
      <c r="AJ694" s="31"/>
      <c r="AK694" s="31"/>
      <c r="AL694" s="75"/>
      <c r="AM694" s="75"/>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31" customFormat="1" ht="37.5" customHeight="1" x14ac:dyDescent="0.2">
      <c r="A695" s="227" t="s">
        <v>578</v>
      </c>
      <c r="B695" s="227"/>
      <c r="C695" s="227"/>
      <c r="D695" s="227"/>
      <c r="E695" s="227"/>
      <c r="F695" s="227"/>
      <c r="G695" s="227"/>
      <c r="H695" s="227"/>
      <c r="I695" s="227"/>
      <c r="J695" s="227"/>
      <c r="K695" s="227"/>
      <c r="L695" s="227"/>
      <c r="M695" s="227"/>
      <c r="N695" s="170"/>
      <c r="O695" s="170"/>
      <c r="P695" s="170"/>
      <c r="Q695" s="170"/>
    </row>
    <row r="696" spans="1:256" s="31" customFormat="1" x14ac:dyDescent="0.2">
      <c r="C696" s="228"/>
      <c r="D696" s="228"/>
      <c r="E696" s="228"/>
      <c r="F696" s="228"/>
      <c r="G696" s="228"/>
      <c r="H696" s="228"/>
    </row>
    <row r="697" spans="1:256" s="31" customFormat="1" x14ac:dyDescent="0.2">
      <c r="A697" s="229" t="s">
        <v>301</v>
      </c>
      <c r="B697" s="229"/>
      <c r="C697" s="229"/>
      <c r="D697" s="229"/>
      <c r="E697" s="229"/>
      <c r="F697" s="229"/>
      <c r="G697" s="229"/>
      <c r="H697" s="229"/>
      <c r="I697" s="229"/>
      <c r="J697" s="229"/>
      <c r="K697" s="229"/>
      <c r="L697" s="229"/>
      <c r="M697" s="229"/>
      <c r="N697" s="229"/>
      <c r="O697" s="229"/>
      <c r="P697" s="229"/>
      <c r="Q697" s="229"/>
    </row>
    <row r="698" spans="1:256" s="31" customFormat="1" x14ac:dyDescent="0.2">
      <c r="A698" s="229" t="s">
        <v>302</v>
      </c>
      <c r="B698" s="229"/>
      <c r="C698" s="229"/>
      <c r="D698" s="229"/>
      <c r="E698" s="229"/>
      <c r="F698" s="229"/>
      <c r="G698" s="229"/>
      <c r="H698" s="229"/>
      <c r="I698" s="229"/>
      <c r="J698" s="229"/>
      <c r="K698" s="229"/>
      <c r="L698" s="229"/>
      <c r="M698" s="229"/>
      <c r="N698" s="229"/>
      <c r="O698" s="229"/>
      <c r="P698" s="229"/>
      <c r="Q698" s="229"/>
    </row>
    <row r="699" spans="1:256" s="31" customFormat="1" ht="27" customHeight="1" x14ac:dyDescent="0.2">
      <c r="A699" s="229" t="s">
        <v>337</v>
      </c>
      <c r="B699" s="229"/>
      <c r="C699" s="229"/>
      <c r="D699" s="229"/>
      <c r="E699" s="229"/>
      <c r="F699" s="229"/>
    </row>
    <row r="700" spans="1:256" s="31" customFormat="1" x14ac:dyDescent="0.2"/>
    <row r="701" spans="1:256" s="31" customFormat="1" x14ac:dyDescent="0.2">
      <c r="A701" s="230" t="s">
        <v>8</v>
      </c>
      <c r="B701" s="230" t="s">
        <v>119</v>
      </c>
      <c r="C701" s="230" t="s">
        <v>277</v>
      </c>
      <c r="D701" s="230"/>
      <c r="E701" s="230"/>
      <c r="F701" s="230" t="s">
        <v>278</v>
      </c>
      <c r="G701" s="230"/>
      <c r="H701" s="230"/>
      <c r="I701" s="230" t="s">
        <v>279</v>
      </c>
    </row>
    <row r="702" spans="1:256" s="31" customFormat="1" x14ac:dyDescent="0.2">
      <c r="A702" s="230"/>
      <c r="B702" s="230"/>
      <c r="C702" s="230" t="s">
        <v>280</v>
      </c>
      <c r="D702" s="230"/>
      <c r="E702" s="231" t="s">
        <v>281</v>
      </c>
      <c r="F702" s="230" t="s">
        <v>280</v>
      </c>
      <c r="G702" s="230"/>
      <c r="H702" s="231" t="s">
        <v>281</v>
      </c>
      <c r="I702" s="230"/>
    </row>
    <row r="703" spans="1:256" s="31" customFormat="1" ht="62.25" customHeight="1" x14ac:dyDescent="0.2">
      <c r="A703" s="230"/>
      <c r="B703" s="230"/>
      <c r="C703" s="147" t="s">
        <v>282</v>
      </c>
      <c r="D703" s="147" t="s">
        <v>283</v>
      </c>
      <c r="E703" s="231"/>
      <c r="F703" s="147" t="s">
        <v>282</v>
      </c>
      <c r="G703" s="147" t="s">
        <v>283</v>
      </c>
      <c r="H703" s="231"/>
      <c r="I703" s="230"/>
    </row>
    <row r="704" spans="1:256" s="31" customFormat="1" x14ac:dyDescent="0.2">
      <c r="A704" s="147">
        <v>1</v>
      </c>
      <c r="B704" s="147">
        <v>2</v>
      </c>
      <c r="C704" s="147">
        <v>3</v>
      </c>
      <c r="D704" s="147">
        <v>4</v>
      </c>
      <c r="E704" s="147">
        <v>5</v>
      </c>
      <c r="F704" s="147">
        <v>6</v>
      </c>
      <c r="G704" s="147">
        <v>7</v>
      </c>
      <c r="H704" s="147">
        <v>8</v>
      </c>
      <c r="I704" s="147">
        <v>9</v>
      </c>
    </row>
    <row r="705" spans="1:256" s="24" customFormat="1" ht="25.5" x14ac:dyDescent="0.2">
      <c r="A705" s="154">
        <v>1</v>
      </c>
      <c r="B705" s="156" t="s">
        <v>275</v>
      </c>
      <c r="C705" s="154" t="s">
        <v>330</v>
      </c>
      <c r="D705" s="154" t="s">
        <v>117</v>
      </c>
      <c r="E705" s="154" t="s">
        <v>117</v>
      </c>
      <c r="F705" s="167">
        <v>97</v>
      </c>
      <c r="G705" s="167">
        <v>97</v>
      </c>
      <c r="H705" s="167">
        <v>21</v>
      </c>
      <c r="I705" s="167">
        <v>21</v>
      </c>
    </row>
    <row r="706" spans="1:256" s="24" customFormat="1" ht="25.5" x14ac:dyDescent="0.2">
      <c r="A706" s="154">
        <v>2</v>
      </c>
      <c r="B706" s="156" t="s">
        <v>270</v>
      </c>
      <c r="C706" s="154" t="s">
        <v>117</v>
      </c>
      <c r="D706" s="154" t="s">
        <v>117</v>
      </c>
      <c r="E706" s="154" t="s">
        <v>117</v>
      </c>
      <c r="F706" s="167">
        <v>317</v>
      </c>
      <c r="G706" s="167">
        <v>317</v>
      </c>
      <c r="H706" s="167">
        <v>219</v>
      </c>
      <c r="I706" s="167">
        <v>219</v>
      </c>
    </row>
    <row r="707" spans="1:256" s="24" customFormat="1" x14ac:dyDescent="0.2">
      <c r="A707" s="154">
        <v>3</v>
      </c>
      <c r="B707" s="156" t="s">
        <v>489</v>
      </c>
      <c r="C707" s="154" t="s">
        <v>117</v>
      </c>
      <c r="D707" s="154" t="s">
        <v>117</v>
      </c>
      <c r="E707" s="154" t="s">
        <v>117</v>
      </c>
      <c r="F707" s="167">
        <v>28</v>
      </c>
      <c r="G707" s="167">
        <v>28</v>
      </c>
      <c r="H707" s="167">
        <v>164</v>
      </c>
      <c r="I707" s="167">
        <v>164</v>
      </c>
    </row>
    <row r="708" spans="1:256" s="31" customFormat="1" x14ac:dyDescent="0.2">
      <c r="A708" s="225" t="s">
        <v>60</v>
      </c>
      <c r="B708" s="225"/>
      <c r="C708" s="170" t="s">
        <v>117</v>
      </c>
      <c r="D708" s="170" t="s">
        <v>117</v>
      </c>
      <c r="E708" s="170" t="s">
        <v>117</v>
      </c>
      <c r="F708" s="170">
        <f>SUM(F705:F707)</f>
        <v>442</v>
      </c>
      <c r="G708" s="170">
        <f>SUM(G705:G707)</f>
        <v>442</v>
      </c>
      <c r="H708" s="170">
        <f>SUM(H705:H707)</f>
        <v>404</v>
      </c>
      <c r="I708" s="170">
        <f>SUM(I705:I707)</f>
        <v>404</v>
      </c>
    </row>
    <row r="709" spans="1:256" s="24" customFormat="1" ht="22.5" customHeight="1" x14ac:dyDescent="0.2">
      <c r="A709" s="44"/>
      <c r="B709" s="44"/>
      <c r="C709" s="43"/>
      <c r="D709" s="41"/>
      <c r="E709" s="41"/>
      <c r="F709" s="2"/>
      <c r="G709" s="2"/>
      <c r="H709" s="2"/>
      <c r="I709" s="2"/>
      <c r="J709" s="2"/>
      <c r="K709" s="1"/>
      <c r="L709" s="1"/>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75"/>
      <c r="AM709" s="75"/>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spans="1:256" s="31" customFormat="1" x14ac:dyDescent="0.2">
      <c r="A710" s="226" t="s">
        <v>276</v>
      </c>
      <c r="B710" s="226"/>
      <c r="C710" s="226"/>
      <c r="D710" s="226"/>
      <c r="E710" s="226"/>
      <c r="F710" s="226"/>
      <c r="G710" s="226"/>
      <c r="H710" s="226"/>
      <c r="I710" s="226"/>
      <c r="J710" s="226"/>
      <c r="K710" s="151"/>
      <c r="L710" s="151"/>
      <c r="M710" s="151"/>
      <c r="N710" s="151"/>
      <c r="O710" s="151"/>
      <c r="P710" s="151"/>
      <c r="Q710" s="151"/>
    </row>
    <row r="711" spans="1:256" s="31" customFormat="1" ht="37.5" customHeight="1" x14ac:dyDescent="0.2">
      <c r="A711" s="227" t="s">
        <v>578</v>
      </c>
      <c r="B711" s="227"/>
      <c r="C711" s="227"/>
      <c r="D711" s="227"/>
      <c r="E711" s="227"/>
      <c r="F711" s="227"/>
      <c r="G711" s="227"/>
      <c r="H711" s="227"/>
      <c r="I711" s="227"/>
      <c r="J711" s="227"/>
      <c r="K711" s="227"/>
      <c r="L711" s="227"/>
      <c r="M711" s="227"/>
      <c r="N711" s="170"/>
      <c r="O711" s="170"/>
      <c r="P711" s="170"/>
      <c r="Q711" s="170"/>
    </row>
    <row r="712" spans="1:256" s="31" customFormat="1" x14ac:dyDescent="0.2">
      <c r="C712" s="228"/>
      <c r="D712" s="228"/>
      <c r="E712" s="228"/>
      <c r="F712" s="228"/>
      <c r="G712" s="228"/>
      <c r="H712" s="228"/>
    </row>
    <row r="713" spans="1:256" s="31" customFormat="1" x14ac:dyDescent="0.2">
      <c r="A713" s="229" t="s">
        <v>301</v>
      </c>
      <c r="B713" s="229"/>
      <c r="C713" s="229"/>
      <c r="D713" s="229"/>
      <c r="E713" s="229"/>
      <c r="F713" s="229"/>
      <c r="G713" s="229"/>
      <c r="H713" s="229"/>
      <c r="I713" s="229"/>
      <c r="J713" s="229"/>
      <c r="K713" s="229"/>
      <c r="L713" s="229"/>
      <c r="M713" s="229"/>
      <c r="N713" s="229"/>
      <c r="O713" s="229"/>
      <c r="P713" s="229"/>
      <c r="Q713" s="229"/>
    </row>
    <row r="714" spans="1:256" s="31" customFormat="1" x14ac:dyDescent="0.2">
      <c r="A714" s="229" t="s">
        <v>302</v>
      </c>
      <c r="B714" s="229"/>
      <c r="C714" s="229"/>
      <c r="D714" s="229"/>
      <c r="E714" s="229"/>
      <c r="F714" s="229"/>
      <c r="G714" s="229"/>
      <c r="H714" s="229"/>
      <c r="I714" s="229"/>
      <c r="J714" s="229"/>
      <c r="K714" s="229"/>
      <c r="L714" s="229"/>
      <c r="M714" s="229"/>
      <c r="N714" s="229"/>
      <c r="O714" s="229"/>
      <c r="P714" s="229"/>
      <c r="Q714" s="229"/>
    </row>
    <row r="715" spans="1:256" s="31" customFormat="1" ht="27" customHeight="1" x14ac:dyDescent="0.2">
      <c r="A715" s="229" t="s">
        <v>581</v>
      </c>
      <c r="B715" s="229"/>
      <c r="C715" s="229"/>
      <c r="D715" s="229"/>
      <c r="E715" s="229"/>
      <c r="F715" s="229"/>
    </row>
    <row r="716" spans="1:256" s="31" customFormat="1" x14ac:dyDescent="0.2"/>
    <row r="717" spans="1:256" s="31" customFormat="1" x14ac:dyDescent="0.2">
      <c r="A717" s="230" t="s">
        <v>8</v>
      </c>
      <c r="B717" s="230" t="s">
        <v>119</v>
      </c>
      <c r="C717" s="230" t="s">
        <v>277</v>
      </c>
      <c r="D717" s="230"/>
      <c r="E717" s="230"/>
      <c r="F717" s="230" t="s">
        <v>278</v>
      </c>
      <c r="G717" s="230"/>
      <c r="H717" s="230"/>
      <c r="I717" s="230" t="s">
        <v>279</v>
      </c>
    </row>
    <row r="718" spans="1:256" s="31" customFormat="1" x14ac:dyDescent="0.2">
      <c r="A718" s="230"/>
      <c r="B718" s="230"/>
      <c r="C718" s="230" t="s">
        <v>280</v>
      </c>
      <c r="D718" s="230"/>
      <c r="E718" s="231" t="s">
        <v>281</v>
      </c>
      <c r="F718" s="230" t="s">
        <v>280</v>
      </c>
      <c r="G718" s="230"/>
      <c r="H718" s="231" t="s">
        <v>281</v>
      </c>
      <c r="I718" s="230"/>
    </row>
    <row r="719" spans="1:256" s="31" customFormat="1" ht="62.25" customHeight="1" x14ac:dyDescent="0.2">
      <c r="A719" s="230"/>
      <c r="B719" s="230"/>
      <c r="C719" s="147" t="s">
        <v>282</v>
      </c>
      <c r="D719" s="147" t="s">
        <v>283</v>
      </c>
      <c r="E719" s="231"/>
      <c r="F719" s="147" t="s">
        <v>282</v>
      </c>
      <c r="G719" s="147" t="s">
        <v>283</v>
      </c>
      <c r="H719" s="231"/>
      <c r="I719" s="230"/>
    </row>
    <row r="720" spans="1:256" s="31" customFormat="1" x14ac:dyDescent="0.2">
      <c r="A720" s="147">
        <v>1</v>
      </c>
      <c r="B720" s="147">
        <v>2</v>
      </c>
      <c r="C720" s="147">
        <v>3</v>
      </c>
      <c r="D720" s="147">
        <v>4</v>
      </c>
      <c r="E720" s="147">
        <v>5</v>
      </c>
      <c r="F720" s="147">
        <v>6</v>
      </c>
      <c r="G720" s="147">
        <v>7</v>
      </c>
      <c r="H720" s="147">
        <v>8</v>
      </c>
      <c r="I720" s="147">
        <v>9</v>
      </c>
    </row>
    <row r="721" spans="1:256" s="24" customFormat="1" ht="25.5" x14ac:dyDescent="0.2">
      <c r="A721" s="154">
        <v>1</v>
      </c>
      <c r="B721" s="156" t="s">
        <v>275</v>
      </c>
      <c r="C721" s="154" t="s">
        <v>330</v>
      </c>
      <c r="D721" s="154" t="s">
        <v>117</v>
      </c>
      <c r="E721" s="154" t="s">
        <v>117</v>
      </c>
      <c r="F721" s="167">
        <v>97</v>
      </c>
      <c r="G721" s="167">
        <v>97</v>
      </c>
      <c r="H721" s="167">
        <v>24</v>
      </c>
      <c r="I721" s="167">
        <v>24</v>
      </c>
    </row>
    <row r="722" spans="1:256" s="24" customFormat="1" x14ac:dyDescent="0.2">
      <c r="A722" s="154">
        <v>2</v>
      </c>
      <c r="B722" s="156"/>
      <c r="C722" s="154" t="s">
        <v>117</v>
      </c>
      <c r="D722" s="154" t="s">
        <v>117</v>
      </c>
      <c r="E722" s="154" t="s">
        <v>117</v>
      </c>
      <c r="F722" s="167"/>
      <c r="G722" s="167"/>
      <c r="H722" s="167"/>
      <c r="I722" s="167"/>
    </row>
    <row r="723" spans="1:256" s="31" customFormat="1" x14ac:dyDescent="0.2">
      <c r="A723" s="225" t="s">
        <v>60</v>
      </c>
      <c r="B723" s="225"/>
      <c r="C723" s="170"/>
      <c r="D723" s="170"/>
      <c r="E723" s="170"/>
      <c r="F723" s="170">
        <f>SUM(F721:F722)</f>
        <v>97</v>
      </c>
      <c r="G723" s="170">
        <f>SUM(G721:G722)</f>
        <v>97</v>
      </c>
      <c r="H723" s="170">
        <f>SUM(H721:H722)</f>
        <v>24</v>
      </c>
      <c r="I723" s="170">
        <f>SUM(I721:I722)</f>
        <v>24</v>
      </c>
    </row>
    <row r="724" spans="1:256" s="24" customFormat="1" ht="22.5" customHeight="1" x14ac:dyDescent="0.2">
      <c r="A724" s="44"/>
      <c r="B724" s="44"/>
      <c r="C724" s="43"/>
      <c r="D724" s="41"/>
      <c r="E724" s="41"/>
      <c r="F724" s="2"/>
      <c r="G724" s="2"/>
      <c r="H724" s="2"/>
      <c r="I724" s="2"/>
      <c r="J724" s="2"/>
      <c r="K724" s="1"/>
      <c r="L724" s="1"/>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75"/>
      <c r="AM724" s="75"/>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spans="1:256" s="24" customFormat="1" x14ac:dyDescent="0.2">
      <c r="A725" s="44"/>
      <c r="B725" s="44"/>
      <c r="C725" s="43"/>
      <c r="D725" s="41"/>
      <c r="E725" s="41"/>
      <c r="F725" s="2"/>
      <c r="G725" s="2"/>
      <c r="H725" s="2"/>
      <c r="I725" s="2"/>
      <c r="J725" s="2"/>
      <c r="K725" s="1"/>
      <c r="L725" s="1"/>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75"/>
      <c r="AM725" s="75"/>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spans="1:256" s="24" customFormat="1" x14ac:dyDescent="0.2">
      <c r="A726" s="241" t="s">
        <v>284</v>
      </c>
      <c r="B726" s="241"/>
      <c r="C726" s="241"/>
      <c r="D726" s="241"/>
      <c r="E726" s="241"/>
      <c r="F726" s="241"/>
      <c r="G726" s="241"/>
      <c r="H726" s="241"/>
      <c r="I726" s="241"/>
      <c r="J726" s="241"/>
      <c r="K726" s="241"/>
      <c r="L726" s="241"/>
      <c r="M726" s="48"/>
      <c r="N726" s="48"/>
      <c r="O726" s="48"/>
      <c r="P726" s="48"/>
      <c r="Q726" s="48"/>
      <c r="AL726" s="74"/>
      <c r="AM726" s="74"/>
    </row>
    <row r="727" spans="1:256" s="24" customFormat="1" ht="45" customHeight="1" x14ac:dyDescent="0.2">
      <c r="A727" s="222" t="s">
        <v>606</v>
      </c>
      <c r="B727" s="222"/>
      <c r="C727" s="222"/>
      <c r="D727" s="222"/>
      <c r="E727" s="222"/>
      <c r="F727" s="222"/>
      <c r="G727" s="222"/>
      <c r="H727" s="222"/>
      <c r="I727" s="222"/>
      <c r="J727" s="222"/>
      <c r="K727" s="222"/>
      <c r="L727" s="222"/>
      <c r="M727" s="222"/>
      <c r="N727" s="222"/>
      <c r="O727" s="222"/>
      <c r="P727" s="222"/>
      <c r="Q727" s="222"/>
    </row>
    <row r="728" spans="1:256" s="24" customFormat="1" x14ac:dyDescent="0.2"/>
    <row r="729" spans="1:256" s="24" customFormat="1" x14ac:dyDescent="0.2">
      <c r="A729" s="223" t="s">
        <v>301</v>
      </c>
      <c r="B729" s="223"/>
      <c r="C729" s="223"/>
      <c r="D729" s="223"/>
      <c r="E729" s="223"/>
      <c r="F729" s="223"/>
      <c r="G729" s="223"/>
      <c r="H729" s="223"/>
      <c r="I729" s="223"/>
      <c r="J729" s="223"/>
      <c r="K729" s="223"/>
      <c r="L729" s="223"/>
      <c r="M729" s="223"/>
      <c r="N729" s="223"/>
      <c r="O729" s="223"/>
      <c r="P729" s="223"/>
      <c r="Q729" s="223"/>
    </row>
    <row r="730" spans="1:256" s="24" customFormat="1" x14ac:dyDescent="0.2">
      <c r="A730" s="223" t="s">
        <v>302</v>
      </c>
      <c r="B730" s="223"/>
      <c r="C730" s="223"/>
      <c r="D730" s="223"/>
      <c r="E730" s="223"/>
      <c r="F730" s="223"/>
      <c r="G730" s="223"/>
      <c r="H730" s="223"/>
      <c r="I730" s="223"/>
      <c r="J730" s="223"/>
      <c r="K730" s="223"/>
      <c r="L730" s="223"/>
      <c r="M730" s="223"/>
      <c r="N730" s="223"/>
      <c r="O730" s="223"/>
      <c r="P730" s="223"/>
      <c r="Q730" s="223"/>
    </row>
    <row r="731" spans="1:256" s="24" customFormat="1" ht="24.75" customHeight="1" x14ac:dyDescent="0.2">
      <c r="A731" s="223" t="s">
        <v>339</v>
      </c>
      <c r="B731" s="223"/>
      <c r="C731" s="223"/>
      <c r="D731" s="223"/>
      <c r="E731" s="223"/>
      <c r="F731" s="223"/>
      <c r="G731" s="223"/>
    </row>
    <row r="732" spans="1:256" s="24" customFormat="1" x14ac:dyDescent="0.2"/>
    <row r="733" spans="1:256" s="24" customFormat="1" ht="39.75" customHeight="1" x14ac:dyDescent="0.2">
      <c r="A733" s="216" t="s">
        <v>8</v>
      </c>
      <c r="B733" s="216" t="s">
        <v>119</v>
      </c>
      <c r="C733" s="216" t="s">
        <v>277</v>
      </c>
      <c r="D733" s="216"/>
      <c r="E733" s="216"/>
      <c r="F733" s="216" t="s">
        <v>278</v>
      </c>
      <c r="G733" s="216"/>
      <c r="H733" s="216"/>
      <c r="I733" s="216" t="s">
        <v>279</v>
      </c>
    </row>
    <row r="734" spans="1:256" s="24" customFormat="1" ht="57.75" customHeight="1" x14ac:dyDescent="0.2">
      <c r="A734" s="216"/>
      <c r="B734" s="216"/>
      <c r="C734" s="216" t="s">
        <v>280</v>
      </c>
      <c r="D734" s="216"/>
      <c r="E734" s="224" t="s">
        <v>281</v>
      </c>
      <c r="F734" s="216" t="s">
        <v>280</v>
      </c>
      <c r="G734" s="216"/>
      <c r="H734" s="224" t="s">
        <v>281</v>
      </c>
      <c r="I734" s="216"/>
    </row>
    <row r="735" spans="1:256" s="24" customFormat="1" ht="25.5" x14ac:dyDescent="0.2">
      <c r="A735" s="216"/>
      <c r="B735" s="216"/>
      <c r="C735" s="154" t="s">
        <v>282</v>
      </c>
      <c r="D735" s="154" t="s">
        <v>283</v>
      </c>
      <c r="E735" s="224"/>
      <c r="F735" s="154" t="s">
        <v>282</v>
      </c>
      <c r="G735" s="154" t="s">
        <v>283</v>
      </c>
      <c r="H735" s="224"/>
      <c r="I735" s="216"/>
    </row>
    <row r="736" spans="1:256" s="24" customFormat="1" x14ac:dyDescent="0.2">
      <c r="A736" s="154">
        <v>1</v>
      </c>
      <c r="B736" s="154">
        <v>2</v>
      </c>
      <c r="C736" s="154">
        <v>3</v>
      </c>
      <c r="D736" s="154">
        <v>4</v>
      </c>
      <c r="E736" s="154">
        <v>5</v>
      </c>
      <c r="F736" s="154">
        <v>6</v>
      </c>
      <c r="G736" s="154">
        <v>7</v>
      </c>
      <c r="H736" s="154">
        <v>8</v>
      </c>
      <c r="I736" s="154">
        <v>9</v>
      </c>
    </row>
    <row r="737" spans="1:9" s="24" customFormat="1" ht="16.5" customHeight="1" x14ac:dyDescent="0.2">
      <c r="A737" s="154">
        <v>1</v>
      </c>
      <c r="B737" s="156" t="s">
        <v>173</v>
      </c>
      <c r="C737" s="167" t="s">
        <v>117</v>
      </c>
      <c r="D737" s="167" t="s">
        <v>117</v>
      </c>
      <c r="E737" s="167" t="s">
        <v>117</v>
      </c>
      <c r="F737" s="167">
        <v>486</v>
      </c>
      <c r="G737" s="167">
        <v>486</v>
      </c>
      <c r="H737" s="167">
        <v>4</v>
      </c>
      <c r="I737" s="167">
        <v>4</v>
      </c>
    </row>
    <row r="738" spans="1:9" s="24" customFormat="1" ht="16.5" customHeight="1" x14ac:dyDescent="0.2">
      <c r="A738" s="154">
        <v>2</v>
      </c>
      <c r="B738" s="156" t="s">
        <v>192</v>
      </c>
      <c r="C738" s="167" t="s">
        <v>117</v>
      </c>
      <c r="D738" s="167" t="s">
        <v>117</v>
      </c>
      <c r="E738" s="167" t="s">
        <v>117</v>
      </c>
      <c r="F738" s="167">
        <v>59</v>
      </c>
      <c r="G738" s="167">
        <v>59</v>
      </c>
      <c r="H738" s="167">
        <v>245</v>
      </c>
      <c r="I738" s="167">
        <v>245</v>
      </c>
    </row>
    <row r="739" spans="1:9" s="24" customFormat="1" ht="16.5" customHeight="1" x14ac:dyDescent="0.2">
      <c r="A739" s="154">
        <v>3</v>
      </c>
      <c r="B739" s="156" t="s">
        <v>498</v>
      </c>
      <c r="C739" s="167" t="s">
        <v>117</v>
      </c>
      <c r="D739" s="167" t="s">
        <v>117</v>
      </c>
      <c r="E739" s="167" t="s">
        <v>117</v>
      </c>
      <c r="F739" s="167">
        <v>20</v>
      </c>
      <c r="G739" s="167">
        <v>20</v>
      </c>
      <c r="H739" s="167" t="s">
        <v>117</v>
      </c>
      <c r="I739" s="167" t="s">
        <v>117</v>
      </c>
    </row>
    <row r="740" spans="1:9" s="24" customFormat="1" ht="16.5" customHeight="1" x14ac:dyDescent="0.2">
      <c r="A740" s="154">
        <v>4</v>
      </c>
      <c r="B740" s="156" t="s">
        <v>582</v>
      </c>
      <c r="C740" s="167" t="s">
        <v>117</v>
      </c>
      <c r="D740" s="167" t="s">
        <v>117</v>
      </c>
      <c r="E740" s="167" t="s">
        <v>117</v>
      </c>
      <c r="F740" s="167">
        <v>180</v>
      </c>
      <c r="G740" s="167">
        <v>180</v>
      </c>
      <c r="H740" s="167">
        <v>98</v>
      </c>
      <c r="I740" s="167">
        <v>98</v>
      </c>
    </row>
    <row r="741" spans="1:9" s="24" customFormat="1" ht="25.5" x14ac:dyDescent="0.2">
      <c r="A741" s="154">
        <v>5</v>
      </c>
      <c r="B741" s="156" t="s">
        <v>448</v>
      </c>
      <c r="C741" s="167" t="s">
        <v>117</v>
      </c>
      <c r="D741" s="167" t="s">
        <v>117</v>
      </c>
      <c r="E741" s="167" t="s">
        <v>117</v>
      </c>
      <c r="F741" s="167">
        <v>7327</v>
      </c>
      <c r="G741" s="167">
        <v>6829</v>
      </c>
      <c r="H741" s="167">
        <v>6884</v>
      </c>
      <c r="I741" s="167">
        <v>6884</v>
      </c>
    </row>
    <row r="742" spans="1:9" s="24" customFormat="1" ht="16.5" customHeight="1" x14ac:dyDescent="0.2">
      <c r="A742" s="154">
        <v>6</v>
      </c>
      <c r="B742" s="156" t="s">
        <v>322</v>
      </c>
      <c r="C742" s="167" t="s">
        <v>117</v>
      </c>
      <c r="D742" s="167" t="s">
        <v>117</v>
      </c>
      <c r="E742" s="167" t="s">
        <v>117</v>
      </c>
      <c r="F742" s="167">
        <v>85</v>
      </c>
      <c r="G742" s="167">
        <v>85</v>
      </c>
      <c r="H742" s="167">
        <v>180</v>
      </c>
      <c r="I742" s="167">
        <v>180</v>
      </c>
    </row>
    <row r="743" spans="1:9" s="24" customFormat="1" ht="16.5" customHeight="1" x14ac:dyDescent="0.2">
      <c r="A743" s="154">
        <v>7</v>
      </c>
      <c r="B743" s="156" t="s">
        <v>332</v>
      </c>
      <c r="C743" s="167" t="s">
        <v>117</v>
      </c>
      <c r="D743" s="167" t="s">
        <v>117</v>
      </c>
      <c r="E743" s="167" t="s">
        <v>117</v>
      </c>
      <c r="F743" s="167">
        <v>4754</v>
      </c>
      <c r="G743" s="167">
        <v>4493</v>
      </c>
      <c r="H743" s="167">
        <v>5676</v>
      </c>
      <c r="I743" s="167">
        <v>5676</v>
      </c>
    </row>
    <row r="744" spans="1:9" s="24" customFormat="1" ht="16.5" customHeight="1" x14ac:dyDescent="0.2">
      <c r="A744" s="154">
        <v>8</v>
      </c>
      <c r="B744" s="156" t="s">
        <v>324</v>
      </c>
      <c r="C744" s="167" t="s">
        <v>117</v>
      </c>
      <c r="D744" s="167" t="s">
        <v>117</v>
      </c>
      <c r="E744" s="167" t="s">
        <v>117</v>
      </c>
      <c r="F744" s="167">
        <v>168</v>
      </c>
      <c r="G744" s="167">
        <v>168</v>
      </c>
      <c r="H744" s="167">
        <v>82</v>
      </c>
      <c r="I744" s="167">
        <v>82</v>
      </c>
    </row>
    <row r="745" spans="1:9" s="24" customFormat="1" ht="16.5" customHeight="1" x14ac:dyDescent="0.2">
      <c r="A745" s="154">
        <v>9</v>
      </c>
      <c r="B745" s="156" t="s">
        <v>325</v>
      </c>
      <c r="C745" s="167" t="s">
        <v>117</v>
      </c>
      <c r="D745" s="167" t="s">
        <v>117</v>
      </c>
      <c r="E745" s="167" t="s">
        <v>117</v>
      </c>
      <c r="F745" s="167">
        <v>90</v>
      </c>
      <c r="G745" s="167">
        <v>90</v>
      </c>
      <c r="H745" s="167">
        <v>0</v>
      </c>
      <c r="I745" s="167">
        <v>0</v>
      </c>
    </row>
    <row r="746" spans="1:9" s="24" customFormat="1" ht="16.5" customHeight="1" x14ac:dyDescent="0.2">
      <c r="A746" s="154">
        <v>10</v>
      </c>
      <c r="B746" s="156" t="s">
        <v>194</v>
      </c>
      <c r="C746" s="167" t="s">
        <v>117</v>
      </c>
      <c r="D746" s="167" t="s">
        <v>117</v>
      </c>
      <c r="E746" s="167" t="s">
        <v>117</v>
      </c>
      <c r="F746" s="148">
        <v>398</v>
      </c>
      <c r="G746" s="148">
        <v>373</v>
      </c>
      <c r="H746" s="148">
        <v>211</v>
      </c>
      <c r="I746" s="148">
        <v>211</v>
      </c>
    </row>
    <row r="747" spans="1:9" s="24" customFormat="1" ht="16.5" customHeight="1" x14ac:dyDescent="0.2">
      <c r="A747" s="154">
        <v>11</v>
      </c>
      <c r="B747" s="156" t="s">
        <v>493</v>
      </c>
      <c r="C747" s="167" t="s">
        <v>117</v>
      </c>
      <c r="D747" s="167" t="s">
        <v>117</v>
      </c>
      <c r="E747" s="167" t="s">
        <v>117</v>
      </c>
      <c r="F747" s="148">
        <v>41</v>
      </c>
      <c r="G747" s="148">
        <v>41</v>
      </c>
      <c r="H747" s="148">
        <v>4</v>
      </c>
      <c r="I747" s="148">
        <v>4</v>
      </c>
    </row>
    <row r="748" spans="1:9" s="24" customFormat="1" ht="51" x14ac:dyDescent="0.2">
      <c r="A748" s="154">
        <v>12</v>
      </c>
      <c r="B748" s="156" t="s">
        <v>432</v>
      </c>
      <c r="C748" s="167" t="s">
        <v>117</v>
      </c>
      <c r="D748" s="167" t="s">
        <v>117</v>
      </c>
      <c r="E748" s="167" t="s">
        <v>117</v>
      </c>
      <c r="F748" s="167">
        <v>694</v>
      </c>
      <c r="G748" s="167">
        <v>667</v>
      </c>
      <c r="H748" s="167">
        <v>94</v>
      </c>
      <c r="I748" s="167">
        <v>94</v>
      </c>
    </row>
    <row r="749" spans="1:9" s="24" customFormat="1" x14ac:dyDescent="0.2">
      <c r="A749" s="154">
        <v>13</v>
      </c>
      <c r="B749" s="156" t="s">
        <v>427</v>
      </c>
      <c r="C749" s="167" t="s">
        <v>117</v>
      </c>
      <c r="D749" s="167" t="s">
        <v>117</v>
      </c>
      <c r="E749" s="167" t="s">
        <v>117</v>
      </c>
      <c r="F749" s="167">
        <v>9</v>
      </c>
      <c r="G749" s="167">
        <v>9</v>
      </c>
      <c r="H749" s="167">
        <v>0</v>
      </c>
      <c r="I749" s="167">
        <v>0</v>
      </c>
    </row>
    <row r="750" spans="1:9" s="24" customFormat="1" x14ac:dyDescent="0.2">
      <c r="A750" s="154">
        <v>14</v>
      </c>
      <c r="B750" s="156" t="s">
        <v>312</v>
      </c>
      <c r="C750" s="167" t="s">
        <v>117</v>
      </c>
      <c r="D750" s="167" t="s">
        <v>117</v>
      </c>
      <c r="E750" s="167" t="s">
        <v>117</v>
      </c>
      <c r="F750" s="167">
        <v>15</v>
      </c>
      <c r="G750" s="167">
        <v>6</v>
      </c>
      <c r="H750" s="167">
        <v>0</v>
      </c>
      <c r="I750" s="167">
        <v>0</v>
      </c>
    </row>
    <row r="751" spans="1:9" s="24" customFormat="1" ht="51" x14ac:dyDescent="0.2">
      <c r="A751" s="154">
        <v>15</v>
      </c>
      <c r="B751" s="156" t="s">
        <v>433</v>
      </c>
      <c r="C751" s="167" t="s">
        <v>117</v>
      </c>
      <c r="D751" s="167" t="s">
        <v>117</v>
      </c>
      <c r="E751" s="167" t="s">
        <v>117</v>
      </c>
      <c r="F751" s="167">
        <v>420</v>
      </c>
      <c r="G751" s="167">
        <v>412</v>
      </c>
      <c r="H751" s="167">
        <v>927</v>
      </c>
      <c r="I751" s="167">
        <v>927</v>
      </c>
    </row>
    <row r="752" spans="1:9" s="24" customFormat="1" x14ac:dyDescent="0.2">
      <c r="A752" s="215" t="s">
        <v>60</v>
      </c>
      <c r="B752" s="215"/>
      <c r="C752" s="167" t="s">
        <v>117</v>
      </c>
      <c r="D752" s="167" t="s">
        <v>117</v>
      </c>
      <c r="E752" s="167" t="s">
        <v>117</v>
      </c>
      <c r="F752" s="167">
        <f>SUM(F737:F751)</f>
        <v>14746</v>
      </c>
      <c r="G752" s="167">
        <f>SUM(G737:G751)</f>
        <v>13918</v>
      </c>
      <c r="H752" s="167">
        <f>SUM(H737:H751)</f>
        <v>14405</v>
      </c>
      <c r="I752" s="167">
        <f>SUM(I737:I751)</f>
        <v>14405</v>
      </c>
    </row>
    <row r="753" spans="1:256" s="24" customFormat="1" x14ac:dyDescent="0.2">
      <c r="A753" s="44"/>
      <c r="B753" s="44"/>
      <c r="C753" s="43"/>
      <c r="D753" s="41"/>
      <c r="E753" s="41"/>
      <c r="F753" s="2"/>
      <c r="G753" s="2"/>
      <c r="H753" s="2"/>
      <c r="I753" s="2"/>
      <c r="J753" s="2"/>
      <c r="K753" s="1"/>
      <c r="L753" s="1"/>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75"/>
      <c r="AM753" s="75"/>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spans="1:256" s="24" customFormat="1" ht="18.75" customHeight="1" x14ac:dyDescent="0.2">
      <c r="A754" s="241" t="s">
        <v>284</v>
      </c>
      <c r="B754" s="241"/>
      <c r="C754" s="241"/>
      <c r="D754" s="241"/>
      <c r="E754" s="241"/>
      <c r="F754" s="241"/>
      <c r="G754" s="241"/>
      <c r="H754" s="241"/>
      <c r="I754" s="241"/>
      <c r="J754" s="241"/>
      <c r="K754" s="241"/>
      <c r="L754" s="241"/>
      <c r="M754" s="48"/>
      <c r="N754" s="48"/>
      <c r="O754" s="48"/>
      <c r="P754" s="48"/>
      <c r="Q754" s="48"/>
      <c r="AL754" s="74"/>
      <c r="AM754" s="74"/>
    </row>
    <row r="755" spans="1:256" s="24" customFormat="1" ht="35.25" customHeight="1" x14ac:dyDescent="0.2">
      <c r="A755" s="222" t="s">
        <v>583</v>
      </c>
      <c r="B755" s="222"/>
      <c r="C755" s="222"/>
      <c r="D755" s="222"/>
      <c r="E755" s="222"/>
      <c r="F755" s="222"/>
      <c r="G755" s="222"/>
      <c r="H755" s="222"/>
      <c r="I755" s="222"/>
      <c r="J755" s="222"/>
      <c r="K755" s="222"/>
      <c r="L755" s="222"/>
      <c r="M755" s="167"/>
      <c r="N755" s="167"/>
      <c r="O755" s="167"/>
      <c r="P755" s="167"/>
      <c r="Q755" s="167"/>
    </row>
    <row r="756" spans="1:256" s="24" customFormat="1" x14ac:dyDescent="0.2">
      <c r="B756" s="241"/>
      <c r="C756" s="241"/>
      <c r="D756" s="241"/>
      <c r="E756" s="241"/>
      <c r="F756" s="241"/>
    </row>
    <row r="757" spans="1:256" s="24" customFormat="1" x14ac:dyDescent="0.2">
      <c r="A757" s="223" t="s">
        <v>301</v>
      </c>
      <c r="B757" s="223"/>
      <c r="C757" s="223"/>
      <c r="D757" s="223"/>
      <c r="E757" s="223"/>
      <c r="F757" s="223"/>
      <c r="G757" s="223"/>
      <c r="H757" s="223"/>
      <c r="I757" s="223"/>
      <c r="J757" s="223"/>
      <c r="K757" s="223"/>
      <c r="L757" s="223"/>
      <c r="M757" s="223"/>
      <c r="N757" s="223"/>
      <c r="O757" s="223"/>
      <c r="P757" s="223"/>
      <c r="Q757" s="223"/>
    </row>
    <row r="758" spans="1:256" s="24" customFormat="1" x14ac:dyDescent="0.2">
      <c r="A758" s="223" t="s">
        <v>302</v>
      </c>
      <c r="B758" s="223"/>
      <c r="C758" s="223"/>
      <c r="D758" s="223"/>
      <c r="E758" s="223"/>
      <c r="F758" s="223"/>
      <c r="G758" s="223"/>
      <c r="H758" s="223"/>
      <c r="I758" s="223"/>
      <c r="J758" s="223"/>
      <c r="K758" s="223"/>
      <c r="L758" s="223"/>
      <c r="M758" s="223"/>
      <c r="N758" s="223"/>
      <c r="O758" s="223"/>
      <c r="P758" s="223"/>
      <c r="Q758" s="223"/>
    </row>
    <row r="759" spans="1:256" s="24" customFormat="1" ht="22.5" customHeight="1" x14ac:dyDescent="0.2">
      <c r="A759" s="223" t="s">
        <v>340</v>
      </c>
      <c r="B759" s="223"/>
      <c r="C759" s="223"/>
      <c r="D759" s="223"/>
      <c r="E759" s="223"/>
      <c r="F759" s="223"/>
      <c r="G759" s="223"/>
    </row>
    <row r="760" spans="1:256" s="24" customFormat="1" x14ac:dyDescent="0.2"/>
    <row r="761" spans="1:256" s="24" customFormat="1" x14ac:dyDescent="0.2">
      <c r="A761" s="216" t="s">
        <v>8</v>
      </c>
      <c r="B761" s="216" t="s">
        <v>119</v>
      </c>
      <c r="C761" s="216" t="s">
        <v>277</v>
      </c>
      <c r="D761" s="216"/>
      <c r="E761" s="216"/>
      <c r="F761" s="216" t="s">
        <v>278</v>
      </c>
      <c r="G761" s="216"/>
      <c r="H761" s="216"/>
      <c r="I761" s="216" t="s">
        <v>279</v>
      </c>
    </row>
    <row r="762" spans="1:256" s="24" customFormat="1" x14ac:dyDescent="0.2">
      <c r="A762" s="216"/>
      <c r="B762" s="216"/>
      <c r="C762" s="216" t="s">
        <v>280</v>
      </c>
      <c r="D762" s="216"/>
      <c r="E762" s="224" t="s">
        <v>281</v>
      </c>
      <c r="F762" s="216" t="s">
        <v>280</v>
      </c>
      <c r="G762" s="216"/>
      <c r="H762" s="224" t="s">
        <v>281</v>
      </c>
      <c r="I762" s="216"/>
    </row>
    <row r="763" spans="1:256" s="24" customFormat="1" ht="25.5" x14ac:dyDescent="0.2">
      <c r="A763" s="216"/>
      <c r="B763" s="216"/>
      <c r="C763" s="154" t="s">
        <v>282</v>
      </c>
      <c r="D763" s="154" t="s">
        <v>283</v>
      </c>
      <c r="E763" s="224"/>
      <c r="F763" s="154" t="s">
        <v>282</v>
      </c>
      <c r="G763" s="154" t="s">
        <v>283</v>
      </c>
      <c r="H763" s="224"/>
      <c r="I763" s="216"/>
    </row>
    <row r="764" spans="1:256" s="24" customFormat="1" x14ac:dyDescent="0.2">
      <c r="A764" s="154">
        <v>1</v>
      </c>
      <c r="B764" s="154">
        <v>2</v>
      </c>
      <c r="C764" s="154">
        <v>3</v>
      </c>
      <c r="D764" s="154">
        <v>4</v>
      </c>
      <c r="E764" s="154">
        <v>5</v>
      </c>
      <c r="F764" s="154">
        <v>6</v>
      </c>
      <c r="G764" s="154">
        <v>7</v>
      </c>
      <c r="H764" s="154">
        <v>8</v>
      </c>
      <c r="I764" s="154">
        <v>9</v>
      </c>
    </row>
    <row r="765" spans="1:256" s="24" customFormat="1" x14ac:dyDescent="0.2">
      <c r="A765" s="154">
        <v>1</v>
      </c>
      <c r="B765" s="156" t="s">
        <v>173</v>
      </c>
      <c r="C765" s="167" t="s">
        <v>117</v>
      </c>
      <c r="D765" s="167" t="s">
        <v>117</v>
      </c>
      <c r="E765" s="167" t="s">
        <v>117</v>
      </c>
      <c r="F765" s="167">
        <v>486</v>
      </c>
      <c r="G765" s="167">
        <v>486</v>
      </c>
      <c r="H765" s="167">
        <v>1349</v>
      </c>
      <c r="I765" s="167">
        <v>1349</v>
      </c>
    </row>
    <row r="766" spans="1:256" s="24" customFormat="1" ht="25.5" x14ac:dyDescent="0.2">
      <c r="A766" s="154">
        <v>2</v>
      </c>
      <c r="B766" s="156" t="s">
        <v>448</v>
      </c>
      <c r="C766" s="167" t="s">
        <v>117</v>
      </c>
      <c r="D766" s="167" t="s">
        <v>117</v>
      </c>
      <c r="E766" s="167" t="s">
        <v>117</v>
      </c>
      <c r="F766" s="167">
        <v>7327</v>
      </c>
      <c r="G766" s="167">
        <v>6829</v>
      </c>
      <c r="H766" s="167">
        <v>2155</v>
      </c>
      <c r="I766" s="167">
        <v>2155</v>
      </c>
    </row>
    <row r="767" spans="1:256" s="24" customFormat="1" ht="25.5" x14ac:dyDescent="0.2">
      <c r="A767" s="154">
        <v>3</v>
      </c>
      <c r="B767" s="156" t="s">
        <v>324</v>
      </c>
      <c r="C767" s="167" t="s">
        <v>117</v>
      </c>
      <c r="D767" s="167" t="s">
        <v>117</v>
      </c>
      <c r="E767" s="167" t="s">
        <v>117</v>
      </c>
      <c r="F767" s="160">
        <v>168</v>
      </c>
      <c r="G767" s="160">
        <v>168</v>
      </c>
      <c r="H767" s="167">
        <v>53</v>
      </c>
      <c r="I767" s="167">
        <v>53</v>
      </c>
    </row>
    <row r="768" spans="1:256" s="24" customFormat="1" x14ac:dyDescent="0.2">
      <c r="A768" s="154">
        <v>4</v>
      </c>
      <c r="B768" s="156" t="s">
        <v>192</v>
      </c>
      <c r="C768" s="167" t="s">
        <v>117</v>
      </c>
      <c r="D768" s="167" t="s">
        <v>117</v>
      </c>
      <c r="E768" s="167" t="s">
        <v>117</v>
      </c>
      <c r="F768" s="160">
        <v>59</v>
      </c>
      <c r="G768" s="160">
        <v>59</v>
      </c>
      <c r="H768" s="167">
        <v>113</v>
      </c>
      <c r="I768" s="167">
        <v>113</v>
      </c>
    </row>
    <row r="769" spans="1:256" s="24" customFormat="1" x14ac:dyDescent="0.2">
      <c r="A769" s="154">
        <v>5</v>
      </c>
      <c r="B769" s="156" t="s">
        <v>308</v>
      </c>
      <c r="C769" s="167" t="s">
        <v>117</v>
      </c>
      <c r="D769" s="167" t="s">
        <v>117</v>
      </c>
      <c r="E769" s="167" t="s">
        <v>117</v>
      </c>
      <c r="F769" s="160">
        <v>4754</v>
      </c>
      <c r="G769" s="160">
        <v>4493</v>
      </c>
      <c r="H769" s="167">
        <v>5658</v>
      </c>
      <c r="I769" s="167">
        <v>5658</v>
      </c>
    </row>
    <row r="770" spans="1:256" s="24" customFormat="1" x14ac:dyDescent="0.2">
      <c r="A770" s="154">
        <v>6</v>
      </c>
      <c r="B770" s="156" t="s">
        <v>194</v>
      </c>
      <c r="C770" s="167" t="s">
        <v>117</v>
      </c>
      <c r="D770" s="167" t="s">
        <v>117</v>
      </c>
      <c r="E770" s="167" t="s">
        <v>117</v>
      </c>
      <c r="F770" s="148">
        <v>398</v>
      </c>
      <c r="G770" s="148">
        <v>373</v>
      </c>
      <c r="H770" s="148">
        <v>50</v>
      </c>
      <c r="I770" s="148">
        <v>50</v>
      </c>
    </row>
    <row r="771" spans="1:256" s="24" customFormat="1" x14ac:dyDescent="0.2">
      <c r="A771" s="154">
        <v>7</v>
      </c>
      <c r="B771" s="156" t="s">
        <v>427</v>
      </c>
      <c r="C771" s="167" t="s">
        <v>117</v>
      </c>
      <c r="D771" s="167" t="s">
        <v>117</v>
      </c>
      <c r="E771" s="167" t="s">
        <v>117</v>
      </c>
      <c r="F771" s="148">
        <v>9</v>
      </c>
      <c r="G771" s="148">
        <v>9</v>
      </c>
      <c r="H771" s="148">
        <v>0</v>
      </c>
      <c r="I771" s="148">
        <v>0</v>
      </c>
    </row>
    <row r="772" spans="1:256" s="24" customFormat="1" ht="51" x14ac:dyDescent="0.2">
      <c r="A772" s="154">
        <v>8</v>
      </c>
      <c r="B772" s="156" t="s">
        <v>433</v>
      </c>
      <c r="C772" s="167" t="s">
        <v>117</v>
      </c>
      <c r="D772" s="167" t="s">
        <v>117</v>
      </c>
      <c r="E772" s="167" t="s">
        <v>117</v>
      </c>
      <c r="F772" s="167">
        <v>420</v>
      </c>
      <c r="G772" s="167">
        <v>412</v>
      </c>
      <c r="H772" s="167">
        <v>121</v>
      </c>
      <c r="I772" s="167">
        <v>121</v>
      </c>
    </row>
    <row r="773" spans="1:256" s="24" customFormat="1" x14ac:dyDescent="0.2">
      <c r="A773" s="154">
        <v>9</v>
      </c>
      <c r="B773" s="156" t="s">
        <v>493</v>
      </c>
      <c r="C773" s="167" t="s">
        <v>117</v>
      </c>
      <c r="D773" s="167" t="s">
        <v>117</v>
      </c>
      <c r="E773" s="167" t="s">
        <v>117</v>
      </c>
      <c r="F773" s="167">
        <v>41</v>
      </c>
      <c r="G773" s="167">
        <v>41</v>
      </c>
      <c r="H773" s="167">
        <v>0</v>
      </c>
      <c r="I773" s="167">
        <v>0</v>
      </c>
    </row>
    <row r="774" spans="1:256" s="24" customFormat="1" x14ac:dyDescent="0.2">
      <c r="A774" s="154">
        <v>10</v>
      </c>
      <c r="B774" s="156" t="s">
        <v>499</v>
      </c>
      <c r="C774" s="167" t="s">
        <v>117</v>
      </c>
      <c r="D774" s="167" t="s">
        <v>117</v>
      </c>
      <c r="E774" s="167" t="s">
        <v>117</v>
      </c>
      <c r="F774" s="167">
        <v>90</v>
      </c>
      <c r="G774" s="167">
        <v>90</v>
      </c>
      <c r="H774" s="167">
        <v>142</v>
      </c>
      <c r="I774" s="167">
        <v>142</v>
      </c>
    </row>
    <row r="775" spans="1:256" s="24" customFormat="1" ht="51" x14ac:dyDescent="0.2">
      <c r="A775" s="154">
        <v>11</v>
      </c>
      <c r="B775" s="156" t="s">
        <v>432</v>
      </c>
      <c r="C775" s="167" t="s">
        <v>117</v>
      </c>
      <c r="D775" s="167" t="s">
        <v>117</v>
      </c>
      <c r="E775" s="167" t="s">
        <v>117</v>
      </c>
      <c r="F775" s="160">
        <v>694</v>
      </c>
      <c r="G775" s="160">
        <v>667</v>
      </c>
      <c r="H775" s="167">
        <v>2187</v>
      </c>
      <c r="I775" s="167">
        <v>2187</v>
      </c>
    </row>
    <row r="776" spans="1:256" s="24" customFormat="1" x14ac:dyDescent="0.2">
      <c r="A776" s="215" t="s">
        <v>60</v>
      </c>
      <c r="B776" s="215"/>
      <c r="C776" s="167" t="s">
        <v>117</v>
      </c>
      <c r="D776" s="167" t="s">
        <v>117</v>
      </c>
      <c r="E776" s="167" t="s">
        <v>117</v>
      </c>
      <c r="F776" s="167">
        <f>SUM(F765:F775)</f>
        <v>14446</v>
      </c>
      <c r="G776" s="167">
        <f>SUM(G765:G775)</f>
        <v>13627</v>
      </c>
      <c r="H776" s="167">
        <f>SUM(H765:H775)</f>
        <v>11828</v>
      </c>
      <c r="I776" s="167">
        <f>SUM(I765:I775)</f>
        <v>11828</v>
      </c>
    </row>
    <row r="777" spans="1:256" s="31" customFormat="1" x14ac:dyDescent="0.2">
      <c r="A777" s="44"/>
      <c r="B777" s="44"/>
      <c r="C777" s="43"/>
      <c r="D777" s="41"/>
      <c r="E777" s="41"/>
      <c r="F777" s="2"/>
      <c r="G777" s="2"/>
      <c r="H777" s="2"/>
      <c r="I777" s="2"/>
      <c r="J777" s="2"/>
      <c r="K777" s="1"/>
      <c r="L777" s="1"/>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75"/>
      <c r="AM777" s="75"/>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spans="1:256" s="31" customFormat="1" x14ac:dyDescent="0.2">
      <c r="A778" s="44"/>
      <c r="B778" s="44"/>
      <c r="C778" s="43"/>
      <c r="D778" s="41"/>
      <c r="E778" s="41"/>
      <c r="F778" s="2"/>
      <c r="G778" s="2"/>
      <c r="H778" s="2"/>
      <c r="I778" s="2"/>
      <c r="J778" s="2"/>
      <c r="K778" s="1"/>
      <c r="L778" s="1"/>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75"/>
      <c r="AM778" s="75"/>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spans="1:256" s="31" customFormat="1" ht="34.5" customHeight="1" x14ac:dyDescent="0.2">
      <c r="A779" s="226" t="s">
        <v>284</v>
      </c>
      <c r="B779" s="226"/>
      <c r="C779" s="226"/>
      <c r="D779" s="226"/>
      <c r="E779" s="226"/>
      <c r="F779" s="226"/>
      <c r="G779" s="226"/>
      <c r="H779" s="226"/>
      <c r="I779" s="226"/>
      <c r="J779" s="226"/>
      <c r="K779" s="226"/>
      <c r="L779" s="226"/>
      <c r="M779" s="39"/>
      <c r="N779" s="39"/>
      <c r="O779" s="39"/>
      <c r="P779" s="39"/>
      <c r="Q779" s="39"/>
      <c r="AL779" s="75"/>
      <c r="AM779" s="75"/>
    </row>
    <row r="780" spans="1:256" s="24" customFormat="1" ht="34.5" customHeight="1" x14ac:dyDescent="0.2">
      <c r="A780" s="222" t="s">
        <v>583</v>
      </c>
      <c r="B780" s="222"/>
      <c r="C780" s="222"/>
      <c r="D780" s="222"/>
      <c r="E780" s="222"/>
      <c r="F780" s="222"/>
      <c r="G780" s="222"/>
      <c r="H780" s="222"/>
      <c r="I780" s="222"/>
      <c r="J780" s="222"/>
      <c r="K780" s="167"/>
      <c r="L780" s="167"/>
      <c r="M780" s="167"/>
      <c r="N780" s="167"/>
      <c r="O780" s="167"/>
      <c r="P780" s="167"/>
      <c r="Q780" s="167"/>
    </row>
    <row r="781" spans="1:256" s="24" customFormat="1" x14ac:dyDescent="0.2">
      <c r="C781" s="233"/>
      <c r="D781" s="233"/>
      <c r="E781" s="233"/>
      <c r="F781" s="233"/>
      <c r="G781" s="233"/>
      <c r="H781" s="233"/>
      <c r="I781" s="233"/>
      <c r="J781" s="233"/>
    </row>
    <row r="782" spans="1:256" s="24" customFormat="1" x14ac:dyDescent="0.2">
      <c r="A782" s="223" t="s">
        <v>301</v>
      </c>
      <c r="B782" s="223"/>
      <c r="C782" s="223"/>
      <c r="D782" s="223"/>
      <c r="E782" s="223"/>
      <c r="F782" s="223"/>
      <c r="G782" s="223"/>
      <c r="H782" s="223"/>
      <c r="I782" s="223"/>
      <c r="J782" s="223"/>
      <c r="K782" s="223"/>
      <c r="L782" s="223"/>
      <c r="M782" s="223"/>
      <c r="N782" s="223"/>
      <c r="O782" s="223"/>
      <c r="P782" s="223"/>
      <c r="Q782" s="223"/>
    </row>
    <row r="783" spans="1:256" s="24" customFormat="1" x14ac:dyDescent="0.2">
      <c r="A783" s="223" t="s">
        <v>302</v>
      </c>
      <c r="B783" s="223"/>
      <c r="C783" s="223"/>
      <c r="D783" s="223"/>
      <c r="E783" s="223"/>
      <c r="F783" s="223"/>
      <c r="G783" s="223"/>
      <c r="H783" s="223"/>
      <c r="I783" s="223"/>
      <c r="J783" s="223"/>
      <c r="K783" s="223"/>
      <c r="L783" s="223"/>
      <c r="M783" s="223"/>
      <c r="N783" s="223"/>
      <c r="O783" s="223"/>
      <c r="P783" s="223"/>
      <c r="Q783" s="223"/>
    </row>
    <row r="784" spans="1:256" s="24" customFormat="1" ht="27.75" customHeight="1" x14ac:dyDescent="0.2">
      <c r="A784" s="223" t="s">
        <v>341</v>
      </c>
      <c r="B784" s="223"/>
      <c r="C784" s="223"/>
      <c r="D784" s="223"/>
      <c r="E784" s="223"/>
      <c r="F784" s="223"/>
      <c r="G784" s="223"/>
    </row>
    <row r="785" spans="1:9" s="24" customFormat="1" x14ac:dyDescent="0.2"/>
    <row r="786" spans="1:9" s="24" customFormat="1" x14ac:dyDescent="0.2">
      <c r="A786" s="216" t="s">
        <v>8</v>
      </c>
      <c r="B786" s="216" t="s">
        <v>119</v>
      </c>
      <c r="C786" s="216" t="s">
        <v>277</v>
      </c>
      <c r="D786" s="216"/>
      <c r="E786" s="216"/>
      <c r="F786" s="216" t="s">
        <v>278</v>
      </c>
      <c r="G786" s="216"/>
      <c r="H786" s="216"/>
      <c r="I786" s="216" t="s">
        <v>279</v>
      </c>
    </row>
    <row r="787" spans="1:9" s="24" customFormat="1" x14ac:dyDescent="0.2">
      <c r="A787" s="216"/>
      <c r="B787" s="216"/>
      <c r="C787" s="216" t="s">
        <v>280</v>
      </c>
      <c r="D787" s="216"/>
      <c r="E787" s="224" t="s">
        <v>281</v>
      </c>
      <c r="F787" s="216" t="s">
        <v>280</v>
      </c>
      <c r="G787" s="216"/>
      <c r="H787" s="224" t="s">
        <v>281</v>
      </c>
      <c r="I787" s="216"/>
    </row>
    <row r="788" spans="1:9" s="24" customFormat="1" ht="25.5" x14ac:dyDescent="0.2">
      <c r="A788" s="216"/>
      <c r="B788" s="216"/>
      <c r="C788" s="154" t="s">
        <v>282</v>
      </c>
      <c r="D788" s="154" t="s">
        <v>283</v>
      </c>
      <c r="E788" s="224"/>
      <c r="F788" s="154" t="s">
        <v>282</v>
      </c>
      <c r="G788" s="154" t="s">
        <v>283</v>
      </c>
      <c r="H788" s="224"/>
      <c r="I788" s="216"/>
    </row>
    <row r="789" spans="1:9" s="24" customFormat="1" x14ac:dyDescent="0.2">
      <c r="A789" s="154">
        <v>1</v>
      </c>
      <c r="B789" s="154">
        <v>2</v>
      </c>
      <c r="C789" s="154">
        <v>3</v>
      </c>
      <c r="D789" s="154">
        <v>4</v>
      </c>
      <c r="E789" s="154">
        <v>5</v>
      </c>
      <c r="F789" s="154">
        <v>6</v>
      </c>
      <c r="G789" s="154">
        <v>7</v>
      </c>
      <c r="H789" s="154">
        <v>8</v>
      </c>
      <c r="I789" s="154">
        <v>9</v>
      </c>
    </row>
    <row r="790" spans="1:9" s="24" customFormat="1" x14ac:dyDescent="0.2">
      <c r="A790" s="154">
        <v>1</v>
      </c>
      <c r="B790" s="156" t="s">
        <v>173</v>
      </c>
      <c r="C790" s="167" t="s">
        <v>117</v>
      </c>
      <c r="D790" s="167" t="s">
        <v>117</v>
      </c>
      <c r="E790" s="167" t="s">
        <v>117</v>
      </c>
      <c r="F790" s="167">
        <v>486</v>
      </c>
      <c r="G790" s="167">
        <v>486</v>
      </c>
      <c r="H790" s="167">
        <v>0</v>
      </c>
      <c r="I790" s="167">
        <v>0</v>
      </c>
    </row>
    <row r="791" spans="1:9" s="24" customFormat="1" ht="25.5" x14ac:dyDescent="0.2">
      <c r="A791" s="154">
        <v>2</v>
      </c>
      <c r="B791" s="156" t="s">
        <v>275</v>
      </c>
      <c r="C791" s="167" t="s">
        <v>117</v>
      </c>
      <c r="D791" s="167" t="s">
        <v>117</v>
      </c>
      <c r="E791" s="167" t="s">
        <v>117</v>
      </c>
      <c r="F791" s="167">
        <v>97</v>
      </c>
      <c r="G791" s="167">
        <v>97</v>
      </c>
      <c r="H791" s="167" t="s">
        <v>117</v>
      </c>
      <c r="I791" s="167" t="s">
        <v>117</v>
      </c>
    </row>
    <row r="792" spans="1:9" s="24" customFormat="1" ht="25.5" x14ac:dyDescent="0.2">
      <c r="A792" s="154">
        <v>3</v>
      </c>
      <c r="B792" s="156" t="s">
        <v>448</v>
      </c>
      <c r="C792" s="167" t="s">
        <v>117</v>
      </c>
      <c r="D792" s="167" t="s">
        <v>117</v>
      </c>
      <c r="E792" s="167" t="s">
        <v>117</v>
      </c>
      <c r="F792" s="167">
        <v>7327</v>
      </c>
      <c r="G792" s="167">
        <v>6829</v>
      </c>
      <c r="H792" s="167">
        <v>79</v>
      </c>
      <c r="I792" s="167">
        <v>79</v>
      </c>
    </row>
    <row r="793" spans="1:9" s="24" customFormat="1" ht="16.5" customHeight="1" x14ac:dyDescent="0.2">
      <c r="A793" s="154">
        <v>4</v>
      </c>
      <c r="B793" s="156" t="s">
        <v>308</v>
      </c>
      <c r="C793" s="167" t="s">
        <v>117</v>
      </c>
      <c r="D793" s="167" t="s">
        <v>117</v>
      </c>
      <c r="E793" s="167" t="s">
        <v>117</v>
      </c>
      <c r="F793" s="167">
        <v>4734</v>
      </c>
      <c r="G793" s="167">
        <v>4473</v>
      </c>
      <c r="H793" s="167">
        <v>78</v>
      </c>
      <c r="I793" s="167">
        <v>78</v>
      </c>
    </row>
    <row r="794" spans="1:9" s="24" customFormat="1" ht="16.5" customHeight="1" x14ac:dyDescent="0.2">
      <c r="A794" s="154">
        <v>5</v>
      </c>
      <c r="B794" s="156" t="s">
        <v>194</v>
      </c>
      <c r="C794" s="167" t="s">
        <v>117</v>
      </c>
      <c r="D794" s="167" t="s">
        <v>117</v>
      </c>
      <c r="E794" s="167" t="s">
        <v>117</v>
      </c>
      <c r="F794" s="148">
        <v>398</v>
      </c>
      <c r="G794" s="148">
        <v>373</v>
      </c>
      <c r="H794" s="148" t="s">
        <v>117</v>
      </c>
      <c r="I794" s="148" t="s">
        <v>117</v>
      </c>
    </row>
    <row r="795" spans="1:9" s="24" customFormat="1" ht="16.5" customHeight="1" x14ac:dyDescent="0.2">
      <c r="A795" s="154">
        <v>6</v>
      </c>
      <c r="B795" s="156" t="s">
        <v>493</v>
      </c>
      <c r="C795" s="167" t="s">
        <v>117</v>
      </c>
      <c r="D795" s="167" t="s">
        <v>117</v>
      </c>
      <c r="E795" s="167" t="s">
        <v>117</v>
      </c>
      <c r="F795" s="148">
        <v>41</v>
      </c>
      <c r="G795" s="148">
        <v>41</v>
      </c>
      <c r="H795" s="148">
        <v>0</v>
      </c>
      <c r="I795" s="148">
        <v>0</v>
      </c>
    </row>
    <row r="796" spans="1:9" s="24" customFormat="1" ht="16.5" customHeight="1" x14ac:dyDescent="0.2">
      <c r="A796" s="154">
        <v>7</v>
      </c>
      <c r="B796" s="156" t="s">
        <v>427</v>
      </c>
      <c r="C796" s="167" t="s">
        <v>117</v>
      </c>
      <c r="D796" s="167" t="s">
        <v>117</v>
      </c>
      <c r="E796" s="167" t="s">
        <v>117</v>
      </c>
      <c r="F796" s="148">
        <v>9</v>
      </c>
      <c r="G796" s="148">
        <v>9</v>
      </c>
      <c r="H796" s="148">
        <v>0</v>
      </c>
      <c r="I796" s="148">
        <v>0</v>
      </c>
    </row>
    <row r="797" spans="1:9" s="24" customFormat="1" ht="16.5" customHeight="1" x14ac:dyDescent="0.2">
      <c r="A797" s="154">
        <v>8</v>
      </c>
      <c r="B797" s="156" t="s">
        <v>499</v>
      </c>
      <c r="C797" s="167" t="s">
        <v>117</v>
      </c>
      <c r="D797" s="167" t="s">
        <v>117</v>
      </c>
      <c r="E797" s="167" t="s">
        <v>117</v>
      </c>
      <c r="F797" s="148">
        <v>90</v>
      </c>
      <c r="G797" s="148">
        <v>90</v>
      </c>
      <c r="H797" s="148">
        <v>32</v>
      </c>
      <c r="I797" s="148">
        <v>32</v>
      </c>
    </row>
    <row r="798" spans="1:9" s="24" customFormat="1" ht="33" customHeight="1" x14ac:dyDescent="0.2">
      <c r="A798" s="154">
        <v>9</v>
      </c>
      <c r="B798" s="156" t="s">
        <v>453</v>
      </c>
      <c r="C798" s="167" t="s">
        <v>117</v>
      </c>
      <c r="D798" s="167" t="s">
        <v>117</v>
      </c>
      <c r="E798" s="167" t="s">
        <v>117</v>
      </c>
      <c r="F798" s="167">
        <v>694</v>
      </c>
      <c r="G798" s="167">
        <v>667</v>
      </c>
      <c r="H798" s="167">
        <v>16</v>
      </c>
      <c r="I798" s="167">
        <v>16</v>
      </c>
    </row>
    <row r="799" spans="1:9" s="24" customFormat="1" ht="33" customHeight="1" x14ac:dyDescent="0.2">
      <c r="A799" s="154">
        <v>10</v>
      </c>
      <c r="B799" s="156" t="s">
        <v>501</v>
      </c>
      <c r="C799" s="167" t="s">
        <v>117</v>
      </c>
      <c r="D799" s="167" t="s">
        <v>117</v>
      </c>
      <c r="E799" s="167" t="s">
        <v>117</v>
      </c>
      <c r="F799" s="167">
        <v>420</v>
      </c>
      <c r="G799" s="167">
        <v>412</v>
      </c>
      <c r="H799" s="167">
        <v>1</v>
      </c>
      <c r="I799" s="167">
        <v>1</v>
      </c>
    </row>
    <row r="800" spans="1:9" s="24" customFormat="1" x14ac:dyDescent="0.2">
      <c r="A800" s="215" t="s">
        <v>60</v>
      </c>
      <c r="B800" s="215"/>
      <c r="C800" s="167" t="s">
        <v>117</v>
      </c>
      <c r="D800" s="167" t="s">
        <v>117</v>
      </c>
      <c r="E800" s="167" t="s">
        <v>117</v>
      </c>
      <c r="F800" s="167">
        <f>SUM(F790:F799)</f>
        <v>14296</v>
      </c>
      <c r="G800" s="167">
        <f>SUM(G790:G799)</f>
        <v>13477</v>
      </c>
      <c r="H800" s="167">
        <f>SUM(H790:H799)</f>
        <v>206</v>
      </c>
      <c r="I800" s="167">
        <f>SUM(I790:I799)</f>
        <v>206</v>
      </c>
    </row>
    <row r="801" spans="1:39" s="31" customFormat="1" ht="34.5" customHeight="1" x14ac:dyDescent="0.2">
      <c r="A801" s="58"/>
      <c r="B801" s="58"/>
      <c r="C801" s="58"/>
      <c r="D801" s="58"/>
      <c r="E801" s="58"/>
      <c r="F801" s="58"/>
      <c r="G801" s="58"/>
      <c r="H801" s="58"/>
      <c r="I801" s="58"/>
      <c r="J801" s="58"/>
      <c r="K801" s="58"/>
      <c r="L801" s="58"/>
      <c r="M801" s="58"/>
      <c r="N801" s="58"/>
      <c r="O801" s="58"/>
      <c r="P801" s="58"/>
      <c r="Q801" s="58"/>
      <c r="AL801" s="75"/>
      <c r="AM801" s="75"/>
    </row>
    <row r="802" spans="1:39" s="24" customFormat="1" x14ac:dyDescent="0.2">
      <c r="A802" s="241" t="s">
        <v>284</v>
      </c>
      <c r="B802" s="241"/>
      <c r="C802" s="241"/>
      <c r="D802" s="241"/>
      <c r="E802" s="241"/>
      <c r="F802" s="241"/>
      <c r="G802" s="241"/>
      <c r="H802" s="241"/>
      <c r="I802" s="241"/>
      <c r="J802" s="241"/>
      <c r="K802" s="241"/>
      <c r="L802" s="241"/>
      <c r="M802" s="61"/>
      <c r="N802" s="61"/>
      <c r="O802" s="61"/>
      <c r="P802" s="61"/>
      <c r="Q802" s="61"/>
      <c r="AL802" s="74"/>
      <c r="AM802" s="74"/>
    </row>
    <row r="803" spans="1:39" s="24" customFormat="1" ht="34.5" customHeight="1" x14ac:dyDescent="0.2">
      <c r="A803" s="222" t="s">
        <v>583</v>
      </c>
      <c r="B803" s="222"/>
      <c r="C803" s="222"/>
      <c r="D803" s="222"/>
      <c r="E803" s="222"/>
      <c r="F803" s="222"/>
      <c r="G803" s="222"/>
      <c r="H803" s="222"/>
      <c r="I803" s="222"/>
      <c r="J803" s="222"/>
      <c r="K803" s="167"/>
      <c r="L803" s="167"/>
      <c r="M803" s="167"/>
      <c r="N803" s="167"/>
      <c r="O803" s="167"/>
      <c r="P803" s="167"/>
      <c r="Q803" s="167"/>
    </row>
    <row r="804" spans="1:39" s="24" customFormat="1" x14ac:dyDescent="0.2">
      <c r="C804" s="233"/>
      <c r="D804" s="233"/>
      <c r="E804" s="233"/>
      <c r="F804" s="233"/>
      <c r="G804" s="233"/>
      <c r="H804" s="233"/>
      <c r="I804" s="233"/>
      <c r="J804" s="233"/>
    </row>
    <row r="805" spans="1:39" s="24" customFormat="1" x14ac:dyDescent="0.2">
      <c r="A805" s="223" t="s">
        <v>301</v>
      </c>
      <c r="B805" s="223"/>
      <c r="C805" s="223"/>
      <c r="D805" s="223"/>
      <c r="E805" s="223"/>
      <c r="F805" s="223"/>
      <c r="G805" s="223"/>
      <c r="H805" s="223"/>
      <c r="I805" s="223"/>
      <c r="J805" s="223"/>
      <c r="K805" s="223"/>
      <c r="L805" s="223"/>
      <c r="M805" s="223"/>
      <c r="N805" s="223"/>
      <c r="O805" s="223"/>
      <c r="P805" s="223"/>
      <c r="Q805" s="223"/>
    </row>
    <row r="806" spans="1:39" s="24" customFormat="1" x14ac:dyDescent="0.2">
      <c r="A806" s="223" t="s">
        <v>302</v>
      </c>
      <c r="B806" s="223"/>
      <c r="C806" s="223"/>
      <c r="D806" s="223"/>
      <c r="E806" s="223"/>
      <c r="F806" s="223"/>
      <c r="G806" s="223"/>
      <c r="H806" s="223"/>
      <c r="I806" s="223"/>
      <c r="J806" s="223"/>
      <c r="K806" s="223"/>
      <c r="L806" s="223"/>
      <c r="M806" s="223"/>
      <c r="N806" s="223"/>
      <c r="O806" s="223"/>
      <c r="P806" s="223"/>
      <c r="Q806" s="223"/>
    </row>
    <row r="807" spans="1:39" s="24" customFormat="1" ht="27.75" customHeight="1" x14ac:dyDescent="0.2">
      <c r="A807" s="223" t="s">
        <v>342</v>
      </c>
      <c r="B807" s="223"/>
      <c r="C807" s="223"/>
      <c r="D807" s="223"/>
      <c r="E807" s="223"/>
      <c r="F807" s="223"/>
      <c r="G807" s="223"/>
    </row>
    <row r="808" spans="1:39" s="24" customFormat="1" x14ac:dyDescent="0.2"/>
    <row r="809" spans="1:39" s="24" customFormat="1" x14ac:dyDescent="0.2">
      <c r="A809" s="216" t="s">
        <v>8</v>
      </c>
      <c r="B809" s="216" t="s">
        <v>119</v>
      </c>
      <c r="C809" s="216" t="s">
        <v>277</v>
      </c>
      <c r="D809" s="216"/>
      <c r="E809" s="216"/>
      <c r="F809" s="216" t="s">
        <v>278</v>
      </c>
      <c r="G809" s="216"/>
      <c r="H809" s="216"/>
      <c r="I809" s="216" t="s">
        <v>279</v>
      </c>
    </row>
    <row r="810" spans="1:39" s="24" customFormat="1" x14ac:dyDescent="0.2">
      <c r="A810" s="216"/>
      <c r="B810" s="216"/>
      <c r="C810" s="216" t="s">
        <v>280</v>
      </c>
      <c r="D810" s="216"/>
      <c r="E810" s="224" t="s">
        <v>281</v>
      </c>
      <c r="F810" s="216" t="s">
        <v>280</v>
      </c>
      <c r="G810" s="216"/>
      <c r="H810" s="224" t="s">
        <v>281</v>
      </c>
      <c r="I810" s="216"/>
    </row>
    <row r="811" spans="1:39" s="24" customFormat="1" ht="25.5" x14ac:dyDescent="0.2">
      <c r="A811" s="216"/>
      <c r="B811" s="216"/>
      <c r="C811" s="154" t="s">
        <v>282</v>
      </c>
      <c r="D811" s="154" t="s">
        <v>283</v>
      </c>
      <c r="E811" s="224"/>
      <c r="F811" s="154" t="s">
        <v>282</v>
      </c>
      <c r="G811" s="154" t="s">
        <v>283</v>
      </c>
      <c r="H811" s="224"/>
      <c r="I811" s="216"/>
    </row>
    <row r="812" spans="1:39" s="24" customFormat="1" x14ac:dyDescent="0.2">
      <c r="A812" s="154">
        <v>1</v>
      </c>
      <c r="B812" s="154">
        <v>2</v>
      </c>
      <c r="C812" s="154">
        <v>3</v>
      </c>
      <c r="D812" s="154">
        <v>4</v>
      </c>
      <c r="E812" s="154">
        <v>5</v>
      </c>
      <c r="F812" s="154">
        <v>6</v>
      </c>
      <c r="G812" s="154">
        <v>7</v>
      </c>
      <c r="H812" s="154">
        <v>8</v>
      </c>
      <c r="I812" s="154">
        <v>9</v>
      </c>
    </row>
    <row r="813" spans="1:39" s="24" customFormat="1" x14ac:dyDescent="0.2">
      <c r="A813" s="154">
        <v>1</v>
      </c>
      <c r="B813" s="156" t="s">
        <v>192</v>
      </c>
      <c r="C813" s="167" t="s">
        <v>117</v>
      </c>
      <c r="D813" s="167" t="s">
        <v>117</v>
      </c>
      <c r="E813" s="167" t="s">
        <v>117</v>
      </c>
      <c r="F813" s="167">
        <v>59</v>
      </c>
      <c r="G813" s="167">
        <v>59</v>
      </c>
      <c r="H813" s="167">
        <v>6</v>
      </c>
      <c r="I813" s="167">
        <v>6</v>
      </c>
    </row>
    <row r="814" spans="1:39" s="24" customFormat="1" ht="25.5" x14ac:dyDescent="0.2">
      <c r="A814" s="154">
        <v>2</v>
      </c>
      <c r="B814" s="156" t="s">
        <v>270</v>
      </c>
      <c r="C814" s="167" t="s">
        <v>117</v>
      </c>
      <c r="D814" s="167" t="s">
        <v>117</v>
      </c>
      <c r="E814" s="167" t="s">
        <v>117</v>
      </c>
      <c r="F814" s="167">
        <v>317</v>
      </c>
      <c r="G814" s="167">
        <v>317</v>
      </c>
      <c r="H814" s="167" t="s">
        <v>117</v>
      </c>
      <c r="I814" s="167" t="s">
        <v>117</v>
      </c>
    </row>
    <row r="815" spans="1:39" s="24" customFormat="1" x14ac:dyDescent="0.2">
      <c r="A815" s="154">
        <v>3</v>
      </c>
      <c r="B815" s="156" t="s">
        <v>584</v>
      </c>
      <c r="C815" s="167" t="s">
        <v>117</v>
      </c>
      <c r="D815" s="167" t="s">
        <v>330</v>
      </c>
      <c r="E815" s="167" t="s">
        <v>117</v>
      </c>
      <c r="F815" s="167">
        <v>4393</v>
      </c>
      <c r="G815" s="167">
        <v>4149</v>
      </c>
      <c r="H815" s="167">
        <v>1160</v>
      </c>
      <c r="I815" s="167">
        <v>1160</v>
      </c>
    </row>
    <row r="816" spans="1:39" s="24" customFormat="1" x14ac:dyDescent="0.2">
      <c r="A816" s="154">
        <v>4</v>
      </c>
      <c r="B816" s="156" t="s">
        <v>585</v>
      </c>
      <c r="C816" s="167" t="s">
        <v>117</v>
      </c>
      <c r="D816" s="167" t="s">
        <v>117</v>
      </c>
      <c r="E816" s="167" t="s">
        <v>117</v>
      </c>
      <c r="F816" s="167">
        <v>180</v>
      </c>
      <c r="G816" s="167">
        <v>180</v>
      </c>
      <c r="H816" s="167">
        <v>9</v>
      </c>
      <c r="I816" s="167">
        <v>9</v>
      </c>
    </row>
    <row r="817" spans="1:256" s="24" customFormat="1" ht="16.5" customHeight="1" x14ac:dyDescent="0.2">
      <c r="A817" s="154">
        <v>5</v>
      </c>
      <c r="B817" s="156" t="s">
        <v>450</v>
      </c>
      <c r="C817" s="167" t="s">
        <v>117</v>
      </c>
      <c r="D817" s="167" t="s">
        <v>117</v>
      </c>
      <c r="E817" s="167" t="s">
        <v>117</v>
      </c>
      <c r="F817" s="167">
        <v>3708</v>
      </c>
      <c r="G817" s="167">
        <v>3629</v>
      </c>
      <c r="H817" s="167">
        <v>306</v>
      </c>
      <c r="I817" s="167">
        <v>306</v>
      </c>
    </row>
    <row r="818" spans="1:256" s="24" customFormat="1" ht="16.5" customHeight="1" x14ac:dyDescent="0.2">
      <c r="A818" s="154">
        <v>6</v>
      </c>
      <c r="B818" s="156" t="s">
        <v>324</v>
      </c>
      <c r="C818" s="167" t="s">
        <v>117</v>
      </c>
      <c r="D818" s="167" t="s">
        <v>117</v>
      </c>
      <c r="E818" s="167" t="s">
        <v>117</v>
      </c>
      <c r="F818" s="167">
        <v>168</v>
      </c>
      <c r="G818" s="167">
        <v>168</v>
      </c>
      <c r="H818" s="167">
        <v>123</v>
      </c>
      <c r="I818" s="167">
        <v>123</v>
      </c>
    </row>
    <row r="819" spans="1:256" s="24" customFormat="1" ht="16.5" customHeight="1" x14ac:dyDescent="0.2">
      <c r="A819" s="154">
        <v>7</v>
      </c>
      <c r="B819" s="156" t="s">
        <v>493</v>
      </c>
      <c r="C819" s="167" t="s">
        <v>117</v>
      </c>
      <c r="D819" s="167" t="s">
        <v>117</v>
      </c>
      <c r="E819" s="167" t="s">
        <v>117</v>
      </c>
      <c r="F819" s="167">
        <v>41</v>
      </c>
      <c r="G819" s="167">
        <v>41</v>
      </c>
      <c r="H819" s="167">
        <v>0</v>
      </c>
      <c r="I819" s="167">
        <v>0</v>
      </c>
    </row>
    <row r="820" spans="1:256" s="24" customFormat="1" ht="16.5" customHeight="1" x14ac:dyDescent="0.2">
      <c r="A820" s="154">
        <v>8</v>
      </c>
      <c r="B820" s="156" t="s">
        <v>322</v>
      </c>
      <c r="C820" s="167" t="s">
        <v>117</v>
      </c>
      <c r="D820" s="167" t="s">
        <v>117</v>
      </c>
      <c r="E820" s="167" t="s">
        <v>117</v>
      </c>
      <c r="F820" s="167">
        <v>85</v>
      </c>
      <c r="G820" s="167">
        <v>85</v>
      </c>
      <c r="H820" s="167">
        <v>180</v>
      </c>
      <c r="I820" s="167">
        <v>180</v>
      </c>
    </row>
    <row r="821" spans="1:256" s="24" customFormat="1" ht="16.5" customHeight="1" x14ac:dyDescent="0.2">
      <c r="A821" s="154">
        <v>9</v>
      </c>
      <c r="B821" s="156" t="s">
        <v>194</v>
      </c>
      <c r="C821" s="167" t="s">
        <v>117</v>
      </c>
      <c r="D821" s="167" t="s">
        <v>117</v>
      </c>
      <c r="E821" s="167" t="s">
        <v>117</v>
      </c>
      <c r="F821" s="167">
        <v>398</v>
      </c>
      <c r="G821" s="167">
        <v>373</v>
      </c>
      <c r="H821" s="167" t="s">
        <v>117</v>
      </c>
      <c r="I821" s="167" t="s">
        <v>117</v>
      </c>
    </row>
    <row r="822" spans="1:256" s="24" customFormat="1" ht="51" x14ac:dyDescent="0.2">
      <c r="A822" s="154">
        <v>10</v>
      </c>
      <c r="B822" s="156" t="s">
        <v>433</v>
      </c>
      <c r="C822" s="167" t="s">
        <v>117</v>
      </c>
      <c r="D822" s="167" t="s">
        <v>117</v>
      </c>
      <c r="E822" s="167" t="s">
        <v>117</v>
      </c>
      <c r="F822" s="167">
        <v>420</v>
      </c>
      <c r="G822" s="167">
        <v>412</v>
      </c>
      <c r="H822" s="167">
        <v>96</v>
      </c>
      <c r="I822" s="167">
        <v>96</v>
      </c>
    </row>
    <row r="823" spans="1:256" s="24" customFormat="1" ht="18.75" customHeight="1" x14ac:dyDescent="0.2">
      <c r="A823" s="215" t="s">
        <v>60</v>
      </c>
      <c r="B823" s="215"/>
      <c r="C823" s="167" t="s">
        <v>117</v>
      </c>
      <c r="D823" s="167" t="s">
        <v>117</v>
      </c>
      <c r="E823" s="167" t="s">
        <v>117</v>
      </c>
      <c r="F823" s="167">
        <f>SUM(F813:F822)</f>
        <v>9769</v>
      </c>
      <c r="G823" s="167">
        <f>SUM(G813:G822)</f>
        <v>9413</v>
      </c>
      <c r="H823" s="167">
        <f>SUM(H813:H822)</f>
        <v>1880</v>
      </c>
      <c r="I823" s="167">
        <f>SUM(I813:I822)</f>
        <v>1880</v>
      </c>
    </row>
    <row r="824" spans="1:256" s="31" customFormat="1" x14ac:dyDescent="0.2">
      <c r="A824" s="44"/>
      <c r="B824" s="44"/>
      <c r="C824" s="43"/>
      <c r="D824" s="41"/>
      <c r="E824" s="41"/>
      <c r="F824" s="2"/>
      <c r="G824" s="2"/>
      <c r="H824" s="2"/>
      <c r="I824" s="2"/>
      <c r="J824" s="2"/>
      <c r="K824" s="1"/>
      <c r="L824" s="1"/>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75"/>
      <c r="AM824" s="75"/>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spans="1:256" s="31" customFormat="1" x14ac:dyDescent="0.2">
      <c r="A825" s="226" t="s">
        <v>284</v>
      </c>
      <c r="B825" s="226"/>
      <c r="C825" s="226"/>
      <c r="D825" s="226"/>
      <c r="E825" s="226"/>
      <c r="F825" s="226"/>
      <c r="G825" s="226"/>
      <c r="H825" s="226"/>
      <c r="I825" s="226"/>
      <c r="J825" s="226"/>
      <c r="K825" s="226"/>
      <c r="L825" s="226"/>
      <c r="M825" s="39"/>
      <c r="N825" s="39"/>
      <c r="O825" s="39"/>
      <c r="P825" s="39"/>
      <c r="Q825" s="39"/>
      <c r="AL825" s="75"/>
      <c r="AM825" s="75"/>
    </row>
    <row r="826" spans="1:256" s="24" customFormat="1" ht="34.5" customHeight="1" x14ac:dyDescent="0.2">
      <c r="A826" s="222" t="s">
        <v>500</v>
      </c>
      <c r="B826" s="222"/>
      <c r="C826" s="222"/>
      <c r="D826" s="222"/>
      <c r="E826" s="222"/>
      <c r="F826" s="222"/>
      <c r="G826" s="222"/>
      <c r="H826" s="222"/>
      <c r="I826" s="222"/>
      <c r="J826" s="222"/>
      <c r="K826" s="167"/>
      <c r="L826" s="167"/>
      <c r="M826" s="167"/>
      <c r="N826" s="167"/>
      <c r="O826" s="167"/>
      <c r="P826" s="167"/>
      <c r="Q826" s="167"/>
    </row>
    <row r="827" spans="1:256" s="24" customFormat="1" x14ac:dyDescent="0.2">
      <c r="C827" s="233"/>
      <c r="D827" s="233"/>
      <c r="E827" s="233"/>
      <c r="F827" s="233"/>
      <c r="G827" s="233"/>
      <c r="H827" s="233"/>
      <c r="I827" s="233"/>
      <c r="J827" s="233"/>
    </row>
    <row r="828" spans="1:256" s="24" customFormat="1" x14ac:dyDescent="0.2">
      <c r="A828" s="223" t="s">
        <v>301</v>
      </c>
      <c r="B828" s="223"/>
      <c r="C828" s="223"/>
      <c r="D828" s="223"/>
      <c r="E828" s="223"/>
      <c r="F828" s="223"/>
      <c r="G828" s="223"/>
      <c r="H828" s="223"/>
      <c r="I828" s="223"/>
      <c r="J828" s="223"/>
      <c r="K828" s="223"/>
      <c r="L828" s="223"/>
      <c r="M828" s="223"/>
      <c r="N828" s="223"/>
      <c r="O828" s="223"/>
      <c r="P828" s="223"/>
      <c r="Q828" s="223"/>
    </row>
    <row r="829" spans="1:256" s="24" customFormat="1" x14ac:dyDescent="0.2">
      <c r="A829" s="223" t="s">
        <v>302</v>
      </c>
      <c r="B829" s="223"/>
      <c r="C829" s="223"/>
      <c r="D829" s="223"/>
      <c r="E829" s="223"/>
      <c r="F829" s="223"/>
      <c r="G829" s="223"/>
      <c r="H829" s="223"/>
      <c r="I829" s="223"/>
      <c r="J829" s="223"/>
      <c r="K829" s="223"/>
      <c r="L829" s="223"/>
      <c r="M829" s="223"/>
      <c r="N829" s="223"/>
      <c r="O829" s="223"/>
      <c r="P829" s="223"/>
      <c r="Q829" s="223"/>
    </row>
    <row r="830" spans="1:256" s="24" customFormat="1" ht="27.75" customHeight="1" x14ac:dyDescent="0.2">
      <c r="A830" s="223" t="s">
        <v>343</v>
      </c>
      <c r="B830" s="223"/>
      <c r="C830" s="223"/>
      <c r="D830" s="223"/>
      <c r="E830" s="223"/>
      <c r="F830" s="223"/>
      <c r="G830" s="223"/>
    </row>
    <row r="831" spans="1:256" s="24" customFormat="1" x14ac:dyDescent="0.2"/>
    <row r="832" spans="1:256" s="24" customFormat="1" x14ac:dyDescent="0.2">
      <c r="A832" s="216" t="s">
        <v>8</v>
      </c>
      <c r="B832" s="216" t="s">
        <v>119</v>
      </c>
      <c r="C832" s="216" t="s">
        <v>277</v>
      </c>
      <c r="D832" s="216"/>
      <c r="E832" s="216"/>
      <c r="F832" s="216" t="s">
        <v>278</v>
      </c>
      <c r="G832" s="216"/>
      <c r="H832" s="216"/>
      <c r="I832" s="216" t="s">
        <v>279</v>
      </c>
    </row>
    <row r="833" spans="1:256" s="24" customFormat="1" x14ac:dyDescent="0.2">
      <c r="A833" s="216"/>
      <c r="B833" s="216"/>
      <c r="C833" s="216" t="s">
        <v>280</v>
      </c>
      <c r="D833" s="216"/>
      <c r="E833" s="224" t="s">
        <v>281</v>
      </c>
      <c r="F833" s="216" t="s">
        <v>280</v>
      </c>
      <c r="G833" s="216"/>
      <c r="H833" s="224" t="s">
        <v>281</v>
      </c>
      <c r="I833" s="216"/>
    </row>
    <row r="834" spans="1:256" s="24" customFormat="1" ht="25.5" x14ac:dyDescent="0.2">
      <c r="A834" s="216"/>
      <c r="B834" s="216"/>
      <c r="C834" s="154" t="s">
        <v>282</v>
      </c>
      <c r="D834" s="154" t="s">
        <v>283</v>
      </c>
      <c r="E834" s="224"/>
      <c r="F834" s="154" t="s">
        <v>282</v>
      </c>
      <c r="G834" s="154" t="s">
        <v>283</v>
      </c>
      <c r="H834" s="224"/>
      <c r="I834" s="216"/>
    </row>
    <row r="835" spans="1:256" s="24" customFormat="1" x14ac:dyDescent="0.2">
      <c r="A835" s="154">
        <v>1</v>
      </c>
      <c r="B835" s="154">
        <v>2</v>
      </c>
      <c r="C835" s="154">
        <v>3</v>
      </c>
      <c r="D835" s="154">
        <v>4</v>
      </c>
      <c r="E835" s="154">
        <v>5</v>
      </c>
      <c r="F835" s="154">
        <v>6</v>
      </c>
      <c r="G835" s="154">
        <v>7</v>
      </c>
      <c r="H835" s="154">
        <v>8</v>
      </c>
      <c r="I835" s="154">
        <v>9</v>
      </c>
    </row>
    <row r="836" spans="1:256" s="24" customFormat="1" x14ac:dyDescent="0.2">
      <c r="A836" s="154">
        <v>1</v>
      </c>
      <c r="B836" s="156" t="s">
        <v>173</v>
      </c>
      <c r="C836" s="167" t="s">
        <v>117</v>
      </c>
      <c r="D836" s="167" t="s">
        <v>117</v>
      </c>
      <c r="E836" s="167" t="s">
        <v>117</v>
      </c>
      <c r="F836" s="154">
        <v>486</v>
      </c>
      <c r="G836" s="154">
        <v>486</v>
      </c>
      <c r="H836" s="154">
        <v>0</v>
      </c>
      <c r="I836" s="154">
        <v>0</v>
      </c>
    </row>
    <row r="837" spans="1:256" s="24" customFormat="1" ht="25.5" x14ac:dyDescent="0.2">
      <c r="A837" s="154">
        <v>2</v>
      </c>
      <c r="B837" s="156" t="s">
        <v>275</v>
      </c>
      <c r="C837" s="167" t="s">
        <v>117</v>
      </c>
      <c r="D837" s="167" t="s">
        <v>117</v>
      </c>
      <c r="E837" s="167" t="s">
        <v>117</v>
      </c>
      <c r="F837" s="154">
        <v>97</v>
      </c>
      <c r="G837" s="154">
        <v>97</v>
      </c>
      <c r="H837" s="154">
        <v>0</v>
      </c>
      <c r="I837" s="154">
        <v>0</v>
      </c>
    </row>
    <row r="838" spans="1:256" s="24" customFormat="1" x14ac:dyDescent="0.2">
      <c r="A838" s="154">
        <v>3</v>
      </c>
      <c r="B838" s="156" t="s">
        <v>308</v>
      </c>
      <c r="C838" s="167" t="s">
        <v>117</v>
      </c>
      <c r="D838" s="167" t="s">
        <v>117</v>
      </c>
      <c r="E838" s="167" t="s">
        <v>117</v>
      </c>
      <c r="F838" s="154">
        <v>4035</v>
      </c>
      <c r="G838" s="154">
        <v>3780</v>
      </c>
      <c r="H838" s="154">
        <v>33</v>
      </c>
      <c r="I838" s="154">
        <v>33</v>
      </c>
    </row>
    <row r="839" spans="1:256" s="24" customFormat="1" x14ac:dyDescent="0.2">
      <c r="A839" s="154"/>
      <c r="B839" s="156" t="s">
        <v>427</v>
      </c>
      <c r="C839" s="167" t="s">
        <v>117</v>
      </c>
      <c r="D839" s="167" t="s">
        <v>117</v>
      </c>
      <c r="E839" s="167" t="s">
        <v>117</v>
      </c>
      <c r="F839" s="154">
        <v>9</v>
      </c>
      <c r="G839" s="154">
        <v>9</v>
      </c>
      <c r="H839" s="154">
        <v>0</v>
      </c>
      <c r="I839" s="154">
        <v>0</v>
      </c>
    </row>
    <row r="840" spans="1:256" s="24" customFormat="1" ht="51" x14ac:dyDescent="0.2">
      <c r="A840" s="154">
        <v>4</v>
      </c>
      <c r="B840" s="156" t="s">
        <v>453</v>
      </c>
      <c r="C840" s="167" t="s">
        <v>117</v>
      </c>
      <c r="D840" s="167" t="s">
        <v>117</v>
      </c>
      <c r="E840" s="167" t="s">
        <v>117</v>
      </c>
      <c r="F840" s="154">
        <v>694</v>
      </c>
      <c r="G840" s="154">
        <v>667</v>
      </c>
      <c r="H840" s="154">
        <v>4</v>
      </c>
      <c r="I840" s="154">
        <v>4</v>
      </c>
    </row>
    <row r="841" spans="1:256" s="24" customFormat="1" x14ac:dyDescent="0.2">
      <c r="A841" s="215" t="s">
        <v>60</v>
      </c>
      <c r="B841" s="215"/>
      <c r="C841" s="149" t="s">
        <v>117</v>
      </c>
      <c r="D841" s="149" t="s">
        <v>117</v>
      </c>
      <c r="E841" s="149" t="s">
        <v>117</v>
      </c>
      <c r="F841" s="149">
        <f>SUM(F836:F840)</f>
        <v>5321</v>
      </c>
      <c r="G841" s="149">
        <f>SUM(G836:G840)</f>
        <v>5039</v>
      </c>
      <c r="H841" s="149">
        <f>SUM(H836:H840)</f>
        <v>37</v>
      </c>
      <c r="I841" s="149">
        <f>SUM(I836:I840)</f>
        <v>37</v>
      </c>
    </row>
    <row r="842" spans="1:256" s="31" customFormat="1" x14ac:dyDescent="0.2">
      <c r="A842" s="44"/>
      <c r="B842" s="44"/>
      <c r="C842" s="43"/>
      <c r="D842" s="41"/>
      <c r="E842" s="41"/>
      <c r="F842" s="2"/>
      <c r="G842" s="2"/>
      <c r="H842" s="2"/>
      <c r="I842" s="2"/>
      <c r="J842" s="2"/>
      <c r="K842" s="1"/>
      <c r="L842" s="1"/>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75"/>
      <c r="AM842" s="75"/>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spans="1:256" s="1" customFormat="1" x14ac:dyDescent="0.2">
      <c r="A843" s="45"/>
      <c r="B843" s="45"/>
      <c r="C843" s="45"/>
      <c r="D843" s="45"/>
      <c r="E843" s="45"/>
      <c r="F843" s="45"/>
      <c r="G843" s="45"/>
      <c r="H843" s="45"/>
      <c r="I843" s="45"/>
      <c r="J843" s="31"/>
      <c r="K843" s="24"/>
      <c r="L843" s="24"/>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c r="AL843" s="75"/>
      <c r="AM843" s="75"/>
      <c r="AN843" s="31"/>
      <c r="AO843" s="31"/>
      <c r="AP843" s="31"/>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c r="CA843" s="31"/>
      <c r="CB843" s="31"/>
      <c r="CC843" s="31"/>
      <c r="CD843" s="31"/>
      <c r="CE843" s="31"/>
      <c r="CF843" s="31"/>
      <c r="CG843" s="31"/>
      <c r="CH843" s="31"/>
      <c r="CI843" s="31"/>
      <c r="CJ843" s="31"/>
      <c r="CK843" s="31"/>
      <c r="CL843" s="31"/>
      <c r="CM843" s="31"/>
      <c r="CN843" s="31"/>
      <c r="CO843" s="31"/>
      <c r="CP843" s="31"/>
      <c r="CQ843" s="31"/>
      <c r="CR843" s="31"/>
      <c r="CS843" s="31"/>
      <c r="CT843" s="31"/>
      <c r="CU843" s="31"/>
      <c r="CV843" s="31"/>
      <c r="CW843" s="31"/>
      <c r="CX843" s="31"/>
      <c r="CY843" s="31"/>
      <c r="CZ843" s="31"/>
      <c r="DA843" s="31"/>
      <c r="DB843" s="31"/>
      <c r="DC843" s="31"/>
      <c r="DD843" s="31"/>
      <c r="DE843" s="31"/>
      <c r="DF843" s="31"/>
      <c r="DG843" s="31"/>
      <c r="DH843" s="31"/>
      <c r="DI843" s="31"/>
      <c r="DJ843" s="31"/>
      <c r="DK843" s="31"/>
      <c r="DL843" s="31"/>
      <c r="DM843" s="31"/>
      <c r="DN843" s="31"/>
      <c r="DO843" s="31"/>
      <c r="DP843" s="31"/>
      <c r="DQ843" s="31"/>
      <c r="DR843" s="31"/>
      <c r="DS843" s="31"/>
      <c r="DT843" s="31"/>
      <c r="DU843" s="31"/>
      <c r="DV843" s="31"/>
      <c r="DW843" s="31"/>
      <c r="DX843" s="31"/>
      <c r="DY843" s="31"/>
      <c r="DZ843" s="31"/>
      <c r="EA843" s="31"/>
      <c r="EB843" s="31"/>
      <c r="EC843" s="31"/>
      <c r="ED843" s="31"/>
      <c r="EE843" s="31"/>
      <c r="EF843" s="31"/>
      <c r="EG843" s="31"/>
      <c r="EH843" s="31"/>
      <c r="EI843" s="31"/>
      <c r="EJ843" s="31"/>
      <c r="EK843" s="31"/>
      <c r="EL843" s="31"/>
      <c r="EM843" s="31"/>
      <c r="EN843" s="31"/>
      <c r="EO843" s="31"/>
      <c r="EP843" s="31"/>
      <c r="EQ843" s="31"/>
      <c r="ER843" s="31"/>
      <c r="ES843" s="31"/>
      <c r="ET843" s="31"/>
      <c r="EU843" s="31"/>
      <c r="EV843" s="31"/>
      <c r="EW843" s="31"/>
      <c r="EX843" s="31"/>
      <c r="EY843" s="31"/>
      <c r="EZ843" s="31"/>
      <c r="FA843" s="31"/>
      <c r="FB843" s="31"/>
      <c r="FC843" s="31"/>
      <c r="FD843" s="31"/>
      <c r="FE843" s="31"/>
      <c r="FF843" s="31"/>
      <c r="FG843" s="31"/>
      <c r="FH843" s="31"/>
      <c r="FI843" s="31"/>
      <c r="FJ843" s="31"/>
      <c r="FK843" s="31"/>
      <c r="FL843" s="31"/>
      <c r="FM843" s="31"/>
      <c r="FN843" s="31"/>
      <c r="FO843" s="31"/>
      <c r="FP843" s="31"/>
      <c r="FQ843" s="31"/>
      <c r="FR843" s="31"/>
      <c r="FS843" s="31"/>
      <c r="FT843" s="31"/>
      <c r="FU843" s="31"/>
      <c r="FV843" s="31"/>
      <c r="FW843" s="31"/>
      <c r="FX843" s="31"/>
      <c r="FY843" s="31"/>
      <c r="FZ843" s="31"/>
      <c r="GA843" s="31"/>
      <c r="GB843" s="31"/>
      <c r="GC843" s="31"/>
      <c r="GD843" s="31"/>
      <c r="GE843" s="31"/>
      <c r="GF843" s="31"/>
      <c r="GG843" s="31"/>
      <c r="GH843" s="31"/>
      <c r="GI843" s="31"/>
      <c r="GJ843" s="31"/>
      <c r="GK843" s="31"/>
      <c r="GL843" s="31"/>
      <c r="GM843" s="31"/>
      <c r="GN843" s="31"/>
      <c r="GO843" s="31"/>
      <c r="GP843" s="31"/>
      <c r="GQ843" s="31"/>
      <c r="GR843" s="31"/>
      <c r="GS843" s="31"/>
      <c r="GT843" s="31"/>
      <c r="GU843" s="31"/>
      <c r="GV843" s="31"/>
      <c r="GW843" s="31"/>
      <c r="GX843" s="31"/>
      <c r="GY843" s="31"/>
      <c r="GZ843" s="31"/>
      <c r="HA843" s="31"/>
      <c r="HB843" s="31"/>
      <c r="HC843" s="31"/>
      <c r="HD843" s="31"/>
      <c r="HE843" s="31"/>
      <c r="HF843" s="31"/>
      <c r="HG843" s="31"/>
      <c r="HH843" s="31"/>
      <c r="HI843" s="31"/>
      <c r="HJ843" s="31"/>
      <c r="HK843" s="31"/>
      <c r="HL843" s="31"/>
      <c r="HM843" s="31"/>
      <c r="HN843" s="31"/>
      <c r="HO843" s="31"/>
      <c r="HP843" s="31"/>
      <c r="HQ843" s="31"/>
      <c r="HR843" s="31"/>
      <c r="HS843" s="31"/>
      <c r="HT843" s="31"/>
      <c r="HU843" s="31"/>
      <c r="HV843" s="31"/>
      <c r="HW843" s="31"/>
      <c r="HX843" s="31"/>
      <c r="HY843" s="31"/>
      <c r="HZ843" s="31"/>
      <c r="IA843" s="31"/>
      <c r="IB843" s="31"/>
      <c r="IC843" s="31"/>
      <c r="ID843" s="31"/>
      <c r="IE843" s="31"/>
      <c r="IF843" s="31"/>
      <c r="IG843" s="31"/>
      <c r="IH843" s="31"/>
      <c r="II843" s="31"/>
      <c r="IJ843" s="31"/>
      <c r="IK843" s="31"/>
      <c r="IL843" s="31"/>
      <c r="IM843" s="31"/>
      <c r="IN843" s="31"/>
      <c r="IO843" s="31"/>
      <c r="IP843" s="31"/>
      <c r="IQ843" s="31"/>
      <c r="IR843" s="31"/>
      <c r="IS843" s="31"/>
      <c r="IT843" s="31"/>
      <c r="IU843" s="31"/>
      <c r="IV843" s="31"/>
    </row>
    <row r="844" spans="1:256" x14ac:dyDescent="0.2">
      <c r="A844" s="226" t="s">
        <v>285</v>
      </c>
      <c r="B844" s="226"/>
      <c r="C844" s="226"/>
      <c r="D844" s="226"/>
      <c r="E844" s="226"/>
      <c r="F844" s="226"/>
      <c r="G844" s="226"/>
      <c r="H844" s="226"/>
      <c r="I844" s="226"/>
      <c r="J844" s="226"/>
      <c r="K844" s="226"/>
      <c r="L844" s="226"/>
      <c r="M844" s="39"/>
      <c r="N844" s="39"/>
      <c r="O844" s="39"/>
      <c r="P844" s="39"/>
      <c r="Q844" s="39"/>
      <c r="R844" s="31"/>
      <c r="S844" s="31"/>
      <c r="T844" s="31"/>
      <c r="U844" s="31"/>
      <c r="V844" s="31"/>
      <c r="W844" s="31"/>
      <c r="X844" s="31"/>
      <c r="Y844" s="31"/>
      <c r="Z844" s="31"/>
      <c r="AA844" s="31"/>
      <c r="AB844" s="31"/>
      <c r="AC844" s="31"/>
      <c r="AD844" s="31"/>
      <c r="AE844" s="31"/>
      <c r="AF844" s="31"/>
      <c r="AG844" s="31"/>
      <c r="AH844" s="31"/>
      <c r="AI844" s="31"/>
      <c r="AJ844" s="31"/>
      <c r="AK844" s="31"/>
      <c r="AN844" s="31"/>
      <c r="AO844" s="31"/>
      <c r="AP844" s="31"/>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c r="CA844" s="31"/>
      <c r="CB844" s="31"/>
      <c r="CC844" s="31"/>
      <c r="CD844" s="31"/>
      <c r="CE844" s="31"/>
      <c r="CF844" s="31"/>
      <c r="CG844" s="31"/>
      <c r="CH844" s="31"/>
      <c r="CI844" s="31"/>
      <c r="CJ844" s="31"/>
      <c r="CK844" s="31"/>
      <c r="CL844" s="31"/>
      <c r="CM844" s="31"/>
      <c r="CN844" s="31"/>
      <c r="CO844" s="31"/>
      <c r="CP844" s="31"/>
      <c r="CQ844" s="31"/>
      <c r="CR844" s="31"/>
      <c r="CS844" s="31"/>
      <c r="CT844" s="31"/>
      <c r="CU844" s="31"/>
      <c r="CV844" s="31"/>
      <c r="CW844" s="31"/>
      <c r="CX844" s="31"/>
      <c r="CY844" s="31"/>
      <c r="CZ844" s="31"/>
      <c r="DA844" s="31"/>
      <c r="DB844" s="31"/>
      <c r="DC844" s="31"/>
      <c r="DD844" s="31"/>
      <c r="DE844" s="31"/>
      <c r="DF844" s="31"/>
      <c r="DG844" s="31"/>
      <c r="DH844" s="31"/>
      <c r="DI844" s="31"/>
      <c r="DJ844" s="31"/>
      <c r="DK844" s="31"/>
      <c r="DL844" s="31"/>
      <c r="DM844" s="31"/>
      <c r="DN844" s="31"/>
      <c r="DO844" s="31"/>
      <c r="DP844" s="31"/>
      <c r="DQ844" s="31"/>
      <c r="DR844" s="31"/>
      <c r="DS844" s="31"/>
      <c r="DT844" s="31"/>
      <c r="DU844" s="31"/>
      <c r="DV844" s="31"/>
      <c r="DW844" s="31"/>
      <c r="DX844" s="31"/>
      <c r="DY844" s="31"/>
      <c r="DZ844" s="31"/>
      <c r="EA844" s="31"/>
      <c r="EB844" s="31"/>
      <c r="EC844" s="31"/>
      <c r="ED844" s="31"/>
      <c r="EE844" s="31"/>
      <c r="EF844" s="31"/>
      <c r="EG844" s="31"/>
      <c r="EH844" s="31"/>
      <c r="EI844" s="31"/>
      <c r="EJ844" s="31"/>
      <c r="EK844" s="31"/>
      <c r="EL844" s="31"/>
      <c r="EM844" s="31"/>
      <c r="EN844" s="31"/>
      <c r="EO844" s="31"/>
      <c r="EP844" s="31"/>
      <c r="EQ844" s="31"/>
      <c r="ER844" s="31"/>
      <c r="ES844" s="31"/>
      <c r="ET844" s="31"/>
      <c r="EU844" s="31"/>
      <c r="EV844" s="31"/>
      <c r="EW844" s="31"/>
      <c r="EX844" s="31"/>
      <c r="EY844" s="31"/>
      <c r="EZ844" s="31"/>
      <c r="FA844" s="31"/>
      <c r="FB844" s="31"/>
      <c r="FC844" s="31"/>
      <c r="FD844" s="31"/>
      <c r="FE844" s="31"/>
      <c r="FF844" s="31"/>
      <c r="FG844" s="31"/>
      <c r="FH844" s="31"/>
      <c r="FI844" s="31"/>
      <c r="FJ844" s="31"/>
      <c r="FK844" s="31"/>
      <c r="FL844" s="31"/>
      <c r="FM844" s="31"/>
      <c r="FN844" s="31"/>
      <c r="FO844" s="31"/>
      <c r="FP844" s="31"/>
      <c r="FQ844" s="31"/>
      <c r="FR844" s="31"/>
      <c r="FS844" s="31"/>
      <c r="FT844" s="31"/>
      <c r="FU844" s="31"/>
      <c r="FV844" s="31"/>
      <c r="FW844" s="31"/>
      <c r="FX844" s="31"/>
      <c r="FY844" s="31"/>
      <c r="FZ844" s="31"/>
      <c r="GA844" s="31"/>
      <c r="GB844" s="31"/>
      <c r="GC844" s="31"/>
      <c r="GD844" s="31"/>
      <c r="GE844" s="31"/>
      <c r="GF844" s="31"/>
      <c r="GG844" s="31"/>
      <c r="GH844" s="31"/>
      <c r="GI844" s="31"/>
      <c r="GJ844" s="31"/>
      <c r="GK844" s="31"/>
      <c r="GL844" s="31"/>
      <c r="GM844" s="31"/>
      <c r="GN844" s="31"/>
      <c r="GO844" s="31"/>
      <c r="GP844" s="31"/>
      <c r="GQ844" s="31"/>
      <c r="GR844" s="31"/>
      <c r="GS844" s="31"/>
      <c r="GT844" s="31"/>
      <c r="GU844" s="31"/>
      <c r="GV844" s="31"/>
      <c r="GW844" s="31"/>
      <c r="GX844" s="31"/>
      <c r="GY844" s="31"/>
      <c r="GZ844" s="31"/>
      <c r="HA844" s="31"/>
      <c r="HB844" s="31"/>
      <c r="HC844" s="31"/>
      <c r="HD844" s="31"/>
      <c r="HE844" s="31"/>
      <c r="HF844" s="31"/>
      <c r="HG844" s="31"/>
      <c r="HH844" s="31"/>
      <c r="HI844" s="31"/>
      <c r="HJ844" s="31"/>
      <c r="HK844" s="31"/>
      <c r="HL844" s="31"/>
      <c r="HM844" s="31"/>
      <c r="HN844" s="31"/>
      <c r="HO844" s="31"/>
      <c r="HP844" s="31"/>
      <c r="HQ844" s="31"/>
      <c r="HR844" s="31"/>
      <c r="HS844" s="31"/>
      <c r="HT844" s="31"/>
      <c r="HU844" s="31"/>
      <c r="HV844" s="31"/>
      <c r="HW844" s="31"/>
      <c r="HX844" s="31"/>
      <c r="HY844" s="31"/>
      <c r="HZ844" s="31"/>
      <c r="IA844" s="31"/>
      <c r="IB844" s="31"/>
      <c r="IC844" s="31"/>
      <c r="ID844" s="31"/>
      <c r="IE844" s="31"/>
      <c r="IF844" s="31"/>
      <c r="IG844" s="31"/>
      <c r="IH844" s="31"/>
      <c r="II844" s="31"/>
      <c r="IJ844" s="31"/>
      <c r="IK844" s="31"/>
      <c r="IL844" s="31"/>
      <c r="IM844" s="31"/>
      <c r="IN844" s="31"/>
      <c r="IO844" s="31"/>
      <c r="IP844" s="31"/>
      <c r="IQ844" s="31"/>
      <c r="IR844" s="31"/>
      <c r="IS844" s="31"/>
      <c r="IT844" s="31"/>
      <c r="IU844" s="31"/>
      <c r="IV844" s="31"/>
    </row>
    <row r="845" spans="1:256" s="1" customFormat="1" ht="39.75" customHeight="1" x14ac:dyDescent="0.2">
      <c r="A845" s="222" t="s">
        <v>586</v>
      </c>
      <c r="B845" s="222"/>
      <c r="C845" s="222"/>
      <c r="D845" s="222"/>
      <c r="E845" s="222"/>
      <c r="F845" s="222"/>
      <c r="G845" s="222"/>
      <c r="H845" s="222"/>
      <c r="I845" s="222"/>
      <c r="J845" s="222"/>
      <c r="K845" s="167"/>
      <c r="L845" s="167"/>
      <c r="M845" s="167"/>
      <c r="N845" s="167"/>
      <c r="O845" s="167"/>
      <c r="P845" s="167"/>
      <c r="Q845" s="167"/>
    </row>
    <row r="846" spans="1:256" s="1" customFormat="1" x14ac:dyDescent="0.2"/>
    <row r="847" spans="1:256" s="1" customFormat="1" x14ac:dyDescent="0.2">
      <c r="A847" s="223" t="s">
        <v>301</v>
      </c>
      <c r="B847" s="240"/>
      <c r="C847" s="240"/>
      <c r="D847" s="240"/>
      <c r="E847" s="240"/>
      <c r="F847" s="240"/>
      <c r="G847" s="240"/>
      <c r="H847" s="240"/>
      <c r="I847" s="240"/>
      <c r="J847" s="240"/>
      <c r="K847" s="240"/>
      <c r="L847" s="240"/>
      <c r="M847" s="240"/>
      <c r="N847" s="240"/>
      <c r="O847" s="240"/>
      <c r="P847" s="240"/>
      <c r="Q847" s="240"/>
    </row>
    <row r="848" spans="1:256" s="1" customFormat="1" x14ac:dyDescent="0.2">
      <c r="A848" s="223" t="s">
        <v>302</v>
      </c>
      <c r="B848" s="240"/>
      <c r="C848" s="240"/>
      <c r="D848" s="240"/>
      <c r="E848" s="240"/>
      <c r="F848" s="240"/>
      <c r="G848" s="240"/>
      <c r="H848" s="240"/>
      <c r="I848" s="240"/>
      <c r="J848" s="240"/>
      <c r="K848" s="240"/>
      <c r="L848" s="240"/>
      <c r="M848" s="240"/>
      <c r="N848" s="240"/>
      <c r="O848" s="240"/>
      <c r="P848" s="240"/>
      <c r="Q848" s="240"/>
    </row>
    <row r="849" spans="1:10" s="1" customFormat="1" x14ac:dyDescent="0.2"/>
    <row r="850" spans="1:10" s="1" customFormat="1" ht="18" customHeight="1" x14ac:dyDescent="0.2">
      <c r="A850" s="216" t="s">
        <v>8</v>
      </c>
      <c r="B850" s="216" t="s">
        <v>119</v>
      </c>
      <c r="C850" s="216" t="s">
        <v>221</v>
      </c>
      <c r="D850" s="216" t="s">
        <v>286</v>
      </c>
      <c r="E850" s="216"/>
      <c r="F850" s="216"/>
      <c r="G850" s="216"/>
      <c r="H850" s="216"/>
      <c r="I850" s="216"/>
      <c r="J850" s="216"/>
    </row>
    <row r="851" spans="1:10" s="1" customFormat="1" x14ac:dyDescent="0.2">
      <c r="A851" s="216"/>
      <c r="B851" s="216"/>
      <c r="C851" s="216"/>
      <c r="D851" s="224" t="s">
        <v>287</v>
      </c>
      <c r="E851" s="216" t="s">
        <v>11</v>
      </c>
      <c r="F851" s="216"/>
      <c r="G851" s="216"/>
      <c r="H851" s="216"/>
      <c r="I851" s="216"/>
      <c r="J851" s="216"/>
    </row>
    <row r="852" spans="1:10" s="1" customFormat="1" x14ac:dyDescent="0.2">
      <c r="A852" s="216"/>
      <c r="B852" s="216"/>
      <c r="C852" s="216"/>
      <c r="D852" s="224"/>
      <c r="E852" s="216" t="s">
        <v>252</v>
      </c>
      <c r="F852" s="216"/>
      <c r="G852" s="216"/>
      <c r="H852" s="216" t="s">
        <v>268</v>
      </c>
      <c r="I852" s="216"/>
      <c r="J852" s="216"/>
    </row>
    <row r="853" spans="1:10" s="1" customFormat="1" x14ac:dyDescent="0.2">
      <c r="A853" s="216"/>
      <c r="B853" s="216"/>
      <c r="C853" s="216"/>
      <c r="D853" s="224"/>
      <c r="E853" s="224" t="s">
        <v>287</v>
      </c>
      <c r="F853" s="216" t="s">
        <v>11</v>
      </c>
      <c r="G853" s="216"/>
      <c r="H853" s="224" t="s">
        <v>287</v>
      </c>
      <c r="I853" s="216" t="s">
        <v>11</v>
      </c>
      <c r="J853" s="216"/>
    </row>
    <row r="854" spans="1:10" s="1" customFormat="1" x14ac:dyDescent="0.2">
      <c r="A854" s="216"/>
      <c r="B854" s="216"/>
      <c r="C854" s="216"/>
      <c r="D854" s="224"/>
      <c r="E854" s="224"/>
      <c r="F854" s="154" t="s">
        <v>188</v>
      </c>
      <c r="G854" s="154" t="s">
        <v>189</v>
      </c>
      <c r="H854" s="224"/>
      <c r="I854" s="154" t="s">
        <v>188</v>
      </c>
      <c r="J854" s="154" t="s">
        <v>189</v>
      </c>
    </row>
    <row r="855" spans="1:10" s="1" customFormat="1" x14ac:dyDescent="0.2">
      <c r="A855" s="154">
        <v>1</v>
      </c>
      <c r="B855" s="154">
        <v>2</v>
      </c>
      <c r="C855" s="154">
        <v>3</v>
      </c>
      <c r="D855" s="154">
        <v>4</v>
      </c>
      <c r="E855" s="154">
        <v>5</v>
      </c>
      <c r="F855" s="154">
        <v>6</v>
      </c>
      <c r="G855" s="154">
        <v>7</v>
      </c>
      <c r="H855" s="154">
        <v>8</v>
      </c>
      <c r="I855" s="154">
        <v>9</v>
      </c>
      <c r="J855" s="154">
        <v>10</v>
      </c>
    </row>
    <row r="856" spans="1:10" s="1" customFormat="1" x14ac:dyDescent="0.2">
      <c r="A856" s="149">
        <v>1</v>
      </c>
      <c r="B856" s="166" t="s">
        <v>173</v>
      </c>
      <c r="C856" s="149">
        <v>3</v>
      </c>
      <c r="D856" s="69">
        <v>2</v>
      </c>
      <c r="E856" s="69">
        <v>1</v>
      </c>
      <c r="F856" s="69">
        <v>1</v>
      </c>
      <c r="G856" s="69"/>
      <c r="H856" s="164">
        <v>1</v>
      </c>
      <c r="I856" s="69">
        <v>1</v>
      </c>
      <c r="J856" s="149"/>
    </row>
    <row r="857" spans="1:10" s="1" customFormat="1" ht="25.5" x14ac:dyDescent="0.2">
      <c r="A857" s="149">
        <v>2</v>
      </c>
      <c r="B857" s="166" t="s">
        <v>275</v>
      </c>
      <c r="C857" s="149">
        <v>440</v>
      </c>
      <c r="D857" s="69" t="s">
        <v>117</v>
      </c>
      <c r="E857" s="69"/>
      <c r="F857" s="69"/>
      <c r="G857" s="69"/>
      <c r="H857" s="164"/>
      <c r="I857" s="69"/>
      <c r="J857" s="149"/>
    </row>
    <row r="858" spans="1:10" s="1" customFormat="1" ht="25.5" x14ac:dyDescent="0.2">
      <c r="A858" s="149">
        <v>3</v>
      </c>
      <c r="B858" s="166" t="s">
        <v>272</v>
      </c>
      <c r="C858" s="149">
        <v>8</v>
      </c>
      <c r="D858" s="69" t="s">
        <v>117</v>
      </c>
      <c r="E858" s="69"/>
      <c r="F858" s="69"/>
      <c r="G858" s="69"/>
      <c r="H858" s="164"/>
      <c r="I858" s="69"/>
      <c r="J858" s="149"/>
    </row>
    <row r="859" spans="1:10" s="1" customFormat="1" x14ac:dyDescent="0.2">
      <c r="A859" s="149">
        <v>4</v>
      </c>
      <c r="B859" s="166" t="s">
        <v>454</v>
      </c>
      <c r="C859" s="149">
        <v>3</v>
      </c>
      <c r="D859" s="69">
        <v>5</v>
      </c>
      <c r="E859" s="69"/>
      <c r="F859" s="69"/>
      <c r="G859" s="69"/>
      <c r="H859" s="164">
        <v>5</v>
      </c>
      <c r="I859" s="69">
        <v>5</v>
      </c>
      <c r="J859" s="149"/>
    </row>
    <row r="860" spans="1:10" s="1" customFormat="1" x14ac:dyDescent="0.2">
      <c r="A860" s="149">
        <v>5</v>
      </c>
      <c r="B860" s="166" t="s">
        <v>210</v>
      </c>
      <c r="C860" s="149">
        <v>2</v>
      </c>
      <c r="D860" s="69" t="s">
        <v>117</v>
      </c>
      <c r="E860" s="69"/>
      <c r="F860" s="69"/>
      <c r="G860" s="69"/>
      <c r="H860" s="164"/>
      <c r="I860" s="69"/>
      <c r="J860" s="149"/>
    </row>
    <row r="861" spans="1:10" s="1" customFormat="1" x14ac:dyDescent="0.2">
      <c r="A861" s="149">
        <v>6</v>
      </c>
      <c r="B861" s="166" t="s">
        <v>192</v>
      </c>
      <c r="C861" s="149">
        <v>56</v>
      </c>
      <c r="D861" s="69">
        <v>3</v>
      </c>
      <c r="E861" s="69">
        <v>1</v>
      </c>
      <c r="F861" s="69">
        <v>1</v>
      </c>
      <c r="G861" s="69"/>
      <c r="H861" s="69">
        <v>2</v>
      </c>
      <c r="I861" s="69">
        <v>1</v>
      </c>
      <c r="J861" s="69">
        <v>1</v>
      </c>
    </row>
    <row r="862" spans="1:10" s="1" customFormat="1" x14ac:dyDescent="0.2">
      <c r="A862" s="149">
        <v>7</v>
      </c>
      <c r="B862" s="166" t="s">
        <v>582</v>
      </c>
      <c r="C862" s="149">
        <v>10</v>
      </c>
      <c r="D862" s="149">
        <v>3</v>
      </c>
      <c r="E862" s="69">
        <v>1</v>
      </c>
      <c r="F862" s="69"/>
      <c r="G862" s="69">
        <v>1</v>
      </c>
      <c r="H862" s="149">
        <v>2</v>
      </c>
      <c r="I862" s="149">
        <v>1</v>
      </c>
      <c r="J862" s="149">
        <v>1</v>
      </c>
    </row>
    <row r="863" spans="1:10" s="1" customFormat="1" x14ac:dyDescent="0.2">
      <c r="A863" s="149">
        <v>8</v>
      </c>
      <c r="B863" s="166" t="s">
        <v>322</v>
      </c>
      <c r="C863" s="149">
        <v>47</v>
      </c>
      <c r="D863" s="149" t="s">
        <v>117</v>
      </c>
      <c r="E863" s="69"/>
      <c r="F863" s="69"/>
      <c r="G863" s="69"/>
      <c r="H863" s="149"/>
      <c r="I863" s="149"/>
      <c r="J863" s="149"/>
    </row>
    <row r="864" spans="1:10" s="1" customFormat="1" ht="25.5" x14ac:dyDescent="0.2">
      <c r="A864" s="149">
        <v>9</v>
      </c>
      <c r="B864" s="166" t="s">
        <v>338</v>
      </c>
      <c r="C864" s="149">
        <v>168</v>
      </c>
      <c r="D864" s="149" t="s">
        <v>117</v>
      </c>
      <c r="E864" s="69"/>
      <c r="F864" s="69"/>
      <c r="G864" s="69"/>
      <c r="H864" s="149"/>
      <c r="I864" s="149"/>
      <c r="J864" s="149"/>
    </row>
    <row r="865" spans="1:21" s="1" customFormat="1" x14ac:dyDescent="0.2">
      <c r="A865" s="149">
        <v>10</v>
      </c>
      <c r="B865" s="166" t="s">
        <v>332</v>
      </c>
      <c r="C865" s="149">
        <v>2909</v>
      </c>
      <c r="D865" s="149">
        <v>38</v>
      </c>
      <c r="E865" s="149">
        <v>9</v>
      </c>
      <c r="F865" s="149">
        <v>5</v>
      </c>
      <c r="G865" s="149">
        <v>4</v>
      </c>
      <c r="H865" s="149">
        <v>29</v>
      </c>
      <c r="I865" s="149">
        <v>16</v>
      </c>
      <c r="J865" s="149">
        <v>13</v>
      </c>
    </row>
    <row r="866" spans="1:21" s="1" customFormat="1" ht="51" x14ac:dyDescent="0.2">
      <c r="A866" s="149">
        <v>11</v>
      </c>
      <c r="B866" s="166" t="s">
        <v>432</v>
      </c>
      <c r="C866" s="149">
        <v>5</v>
      </c>
      <c r="D866" s="149" t="s">
        <v>117</v>
      </c>
      <c r="E866" s="149"/>
      <c r="F866" s="149"/>
      <c r="G866" s="149"/>
      <c r="H866" s="149"/>
      <c r="I866" s="149"/>
      <c r="J866" s="149"/>
    </row>
    <row r="867" spans="1:21" s="1" customFormat="1" ht="51" x14ac:dyDescent="0.2">
      <c r="A867" s="149">
        <v>12</v>
      </c>
      <c r="B867" s="166" t="s">
        <v>433</v>
      </c>
      <c r="C867" s="149">
        <v>30</v>
      </c>
      <c r="D867" s="149">
        <v>4</v>
      </c>
      <c r="E867" s="149"/>
      <c r="F867" s="149"/>
      <c r="G867" s="149"/>
      <c r="H867" s="149">
        <v>4</v>
      </c>
      <c r="I867" s="149">
        <v>2</v>
      </c>
      <c r="J867" s="149">
        <v>2</v>
      </c>
    </row>
    <row r="868" spans="1:21" s="1" customFormat="1" x14ac:dyDescent="0.2">
      <c r="A868" s="149">
        <v>13</v>
      </c>
      <c r="B868" s="166" t="s">
        <v>427</v>
      </c>
      <c r="C868" s="149">
        <v>1</v>
      </c>
      <c r="D868" s="149">
        <v>6</v>
      </c>
      <c r="E868" s="149"/>
      <c r="F868" s="149"/>
      <c r="G868" s="149"/>
      <c r="H868" s="149">
        <v>6</v>
      </c>
      <c r="I868" s="149">
        <v>4</v>
      </c>
      <c r="J868" s="149">
        <v>2</v>
      </c>
    </row>
    <row r="869" spans="1:21" s="1" customFormat="1" x14ac:dyDescent="0.2">
      <c r="A869" s="149">
        <v>14</v>
      </c>
      <c r="B869" s="166" t="s">
        <v>312</v>
      </c>
      <c r="C869" s="149">
        <v>4</v>
      </c>
      <c r="D869" s="149">
        <v>1</v>
      </c>
      <c r="E869" s="149"/>
      <c r="F869" s="149"/>
      <c r="G869" s="149"/>
      <c r="H869" s="149">
        <v>1</v>
      </c>
      <c r="I869" s="149"/>
      <c r="J869" s="149">
        <v>1</v>
      </c>
    </row>
    <row r="870" spans="1:21" s="1" customFormat="1" x14ac:dyDescent="0.2">
      <c r="A870" s="149">
        <v>15</v>
      </c>
      <c r="B870" s="166" t="s">
        <v>325</v>
      </c>
      <c r="C870" s="149">
        <v>3</v>
      </c>
      <c r="D870" s="149" t="s">
        <v>117</v>
      </c>
      <c r="E870" s="149"/>
      <c r="F870" s="149"/>
      <c r="G870" s="149"/>
      <c r="H870" s="149"/>
      <c r="I870" s="149"/>
      <c r="J870" s="149"/>
    </row>
    <row r="871" spans="1:21" s="1" customFormat="1" x14ac:dyDescent="0.2">
      <c r="A871" s="149">
        <v>16</v>
      </c>
      <c r="B871" s="166" t="s">
        <v>493</v>
      </c>
      <c r="C871" s="149">
        <v>5</v>
      </c>
      <c r="D871" s="149" t="s">
        <v>117</v>
      </c>
      <c r="E871" s="149"/>
      <c r="F871" s="149"/>
      <c r="G871" s="149"/>
      <c r="H871" s="149"/>
      <c r="I871" s="149"/>
      <c r="J871" s="149"/>
    </row>
    <row r="872" spans="1:21" s="1" customFormat="1" x14ac:dyDescent="0.2">
      <c r="A872" s="149">
        <v>17</v>
      </c>
      <c r="B872" s="166" t="s">
        <v>194</v>
      </c>
      <c r="C872" s="149">
        <v>2</v>
      </c>
      <c r="D872" s="149" t="s">
        <v>117</v>
      </c>
      <c r="E872" s="149"/>
      <c r="F872" s="149"/>
      <c r="G872" s="149"/>
      <c r="H872" s="149"/>
      <c r="I872" s="149"/>
      <c r="J872" s="149"/>
    </row>
    <row r="873" spans="1:21" s="1" customFormat="1" ht="18" customHeight="1" x14ac:dyDescent="0.2">
      <c r="A873" s="239" t="s">
        <v>60</v>
      </c>
      <c r="B873" s="239"/>
      <c r="C873" s="154">
        <f>SUM(C856:C872)</f>
        <v>3696</v>
      </c>
      <c r="D873" s="154">
        <f t="shared" ref="D873:J873" si="12">SUM(D856:D872)</f>
        <v>62</v>
      </c>
      <c r="E873" s="154">
        <f t="shared" si="12"/>
        <v>12</v>
      </c>
      <c r="F873" s="154">
        <f t="shared" si="12"/>
        <v>7</v>
      </c>
      <c r="G873" s="154">
        <f t="shared" si="12"/>
        <v>5</v>
      </c>
      <c r="H873" s="154">
        <f t="shared" si="12"/>
        <v>50</v>
      </c>
      <c r="I873" s="154">
        <f t="shared" si="12"/>
        <v>30</v>
      </c>
      <c r="J873" s="154">
        <f t="shared" si="12"/>
        <v>20</v>
      </c>
    </row>
    <row r="875" spans="1:21" x14ac:dyDescent="0.2">
      <c r="A875" s="226" t="s">
        <v>118</v>
      </c>
      <c r="B875" s="226"/>
      <c r="C875" s="226"/>
      <c r="D875" s="226"/>
      <c r="E875" s="226"/>
      <c r="F875" s="226"/>
      <c r="G875" s="226"/>
      <c r="H875" s="226"/>
      <c r="I875" s="226"/>
      <c r="J875" s="226"/>
      <c r="K875" s="226"/>
      <c r="L875" s="226"/>
      <c r="M875" s="226"/>
      <c r="N875" s="226"/>
      <c r="O875" s="226"/>
      <c r="P875" s="226"/>
      <c r="Q875" s="226"/>
      <c r="R875" s="31"/>
    </row>
    <row r="876" spans="1:21" s="1" customFormat="1" ht="45.75" customHeight="1" x14ac:dyDescent="0.2">
      <c r="A876" s="222" t="s">
        <v>605</v>
      </c>
      <c r="B876" s="222"/>
      <c r="C876" s="222"/>
      <c r="D876" s="222"/>
      <c r="E876" s="222"/>
      <c r="F876" s="222"/>
      <c r="G876" s="222"/>
      <c r="H876" s="222"/>
      <c r="I876" s="222"/>
      <c r="J876" s="222"/>
      <c r="K876" s="222"/>
      <c r="L876" s="222"/>
      <c r="M876" s="222"/>
      <c r="N876" s="222"/>
      <c r="O876" s="222"/>
      <c r="P876" s="222"/>
      <c r="Q876" s="222"/>
      <c r="R876" s="222"/>
      <c r="S876" s="222"/>
      <c r="T876" s="222"/>
      <c r="U876" s="222"/>
    </row>
    <row r="877" spans="1:21" s="1" customFormat="1" x14ac:dyDescent="0.2"/>
    <row r="878" spans="1:21" s="1" customFormat="1" x14ac:dyDescent="0.2">
      <c r="A878" s="223" t="s">
        <v>301</v>
      </c>
      <c r="B878" s="223"/>
      <c r="C878" s="223"/>
      <c r="D878" s="223"/>
      <c r="E878" s="223"/>
      <c r="F878" s="223"/>
      <c r="G878" s="223"/>
      <c r="H878" s="223"/>
      <c r="I878" s="223"/>
    </row>
    <row r="879" spans="1:21" s="1" customFormat="1" ht="12.75" customHeight="1" x14ac:dyDescent="0.2">
      <c r="A879" s="222" t="s">
        <v>302</v>
      </c>
      <c r="B879" s="222"/>
      <c r="C879" s="222"/>
      <c r="D879" s="222"/>
      <c r="E879" s="222"/>
      <c r="F879" s="222"/>
      <c r="G879" s="222"/>
      <c r="H879" s="222"/>
      <c r="I879" s="222"/>
    </row>
    <row r="880" spans="1:21" s="1" customFormat="1" ht="12" customHeight="1" x14ac:dyDescent="0.2">
      <c r="A880" s="222"/>
      <c r="B880" s="222"/>
      <c r="C880" s="222"/>
      <c r="D880" s="222"/>
      <c r="E880" s="222"/>
      <c r="F880" s="222"/>
      <c r="G880" s="222"/>
      <c r="H880" s="222"/>
      <c r="I880" s="194"/>
    </row>
    <row r="881" spans="1:256" s="1" customFormat="1" ht="14.25" customHeight="1" x14ac:dyDescent="0.2">
      <c r="B881" s="24"/>
      <c r="C881" s="24"/>
      <c r="D881" s="24"/>
      <c r="E881" s="24"/>
      <c r="F881" s="24"/>
      <c r="G881" s="24"/>
      <c r="H881" s="24"/>
      <c r="I881" s="24"/>
    </row>
    <row r="882" spans="1:256" s="1" customFormat="1" ht="28.5" customHeight="1" x14ac:dyDescent="0.2">
      <c r="A882" s="216" t="s">
        <v>8</v>
      </c>
      <c r="B882" s="216" t="s">
        <v>119</v>
      </c>
      <c r="C882" s="252" t="s">
        <v>475</v>
      </c>
      <c r="D882" s="252"/>
      <c r="E882" s="252"/>
      <c r="F882" s="252"/>
      <c r="G882" s="252"/>
      <c r="H882" s="252"/>
      <c r="I882" s="252"/>
      <c r="J882" s="252"/>
      <c r="K882" s="252"/>
      <c r="L882" s="252"/>
      <c r="M882" s="252"/>
      <c r="N882" s="252"/>
      <c r="O882" s="252"/>
      <c r="P882" s="252"/>
      <c r="Q882" s="252"/>
      <c r="R882" s="216" t="s">
        <v>120</v>
      </c>
      <c r="S882" s="216"/>
      <c r="T882" s="216"/>
      <c r="U882" s="216"/>
      <c r="V882" s="216"/>
      <c r="W882" s="216"/>
      <c r="X882" s="216"/>
      <c r="Y882" s="216"/>
      <c r="Z882" s="216"/>
      <c r="AA882" s="216"/>
      <c r="AB882" s="216"/>
      <c r="AC882" s="216"/>
      <c r="AD882" s="216"/>
      <c r="AE882" s="216"/>
      <c r="AF882" s="216"/>
      <c r="AG882" s="216"/>
      <c r="AH882" s="216"/>
      <c r="AI882" s="216"/>
      <c r="AJ882" s="216"/>
      <c r="AK882" s="216"/>
      <c r="AL882" s="216"/>
      <c r="AM882" s="216"/>
      <c r="AN882" s="216"/>
      <c r="AO882" s="216" t="s">
        <v>120</v>
      </c>
      <c r="AP882" s="216"/>
      <c r="AQ882" s="216"/>
    </row>
    <row r="883" spans="1:256" s="1" customFormat="1" ht="26.25" customHeight="1" x14ac:dyDescent="0.2">
      <c r="A883" s="216"/>
      <c r="B883" s="216"/>
      <c r="C883" s="216" t="s">
        <v>121</v>
      </c>
      <c r="D883" s="216"/>
      <c r="E883" s="216"/>
      <c r="F883" s="216"/>
      <c r="G883" s="216"/>
      <c r="H883" s="216"/>
      <c r="I883" s="216"/>
      <c r="J883" s="216" t="s">
        <v>122</v>
      </c>
      <c r="K883" s="216"/>
      <c r="L883" s="216"/>
      <c r="M883" s="216"/>
      <c r="N883" s="216"/>
      <c r="O883" s="216"/>
      <c r="P883" s="216"/>
      <c r="Q883" s="216"/>
      <c r="R883" s="216" t="s">
        <v>354</v>
      </c>
      <c r="S883" s="216"/>
      <c r="T883" s="216"/>
      <c r="U883" s="216"/>
      <c r="V883" s="216"/>
      <c r="W883" s="216"/>
      <c r="X883" s="216"/>
      <c r="Y883" s="216"/>
      <c r="Z883" s="216"/>
      <c r="AA883" s="216"/>
      <c r="AB883" s="216"/>
      <c r="AC883" s="216"/>
      <c r="AD883" s="216"/>
      <c r="AE883" s="216"/>
      <c r="AF883" s="216"/>
      <c r="AG883" s="216"/>
      <c r="AH883" s="216"/>
      <c r="AI883" s="216"/>
      <c r="AJ883" s="216"/>
      <c r="AK883" s="216"/>
      <c r="AL883" s="216"/>
      <c r="AM883" s="216"/>
      <c r="AN883" s="216"/>
      <c r="AO883" s="216" t="s">
        <v>354</v>
      </c>
      <c r="AP883" s="216"/>
      <c r="AQ883" s="216"/>
    </row>
    <row r="884" spans="1:256" s="1" customFormat="1" ht="51" x14ac:dyDescent="0.2">
      <c r="A884" s="216"/>
      <c r="B884" s="216"/>
      <c r="C884" s="184" t="s">
        <v>20</v>
      </c>
      <c r="D884" s="184" t="s">
        <v>21</v>
      </c>
      <c r="E884" s="184" t="s">
        <v>123</v>
      </c>
      <c r="F884" s="184" t="s">
        <v>124</v>
      </c>
      <c r="G884" s="184" t="s">
        <v>125</v>
      </c>
      <c r="H884" s="184" t="s">
        <v>127</v>
      </c>
      <c r="I884" s="184" t="s">
        <v>128</v>
      </c>
      <c r="J884" s="184" t="s">
        <v>129</v>
      </c>
      <c r="K884" s="184" t="s">
        <v>130</v>
      </c>
      <c r="L884" s="184" t="s">
        <v>131</v>
      </c>
      <c r="M884" s="184" t="s">
        <v>132</v>
      </c>
      <c r="N884" s="184" t="s">
        <v>355</v>
      </c>
      <c r="O884" s="184" t="s">
        <v>356</v>
      </c>
      <c r="P884" s="184" t="s">
        <v>22</v>
      </c>
      <c r="Q884" s="184" t="s">
        <v>357</v>
      </c>
      <c r="R884" s="184" t="s">
        <v>143</v>
      </c>
      <c r="S884" s="184" t="s">
        <v>359</v>
      </c>
      <c r="T884" s="184" t="s">
        <v>144</v>
      </c>
      <c r="U884" s="184" t="s">
        <v>25</v>
      </c>
      <c r="V884" s="184" t="s">
        <v>145</v>
      </c>
      <c r="W884" s="184" t="s">
        <v>146</v>
      </c>
      <c r="X884" s="184" t="s">
        <v>147</v>
      </c>
      <c r="Y884" s="184" t="s">
        <v>148</v>
      </c>
      <c r="Z884" s="184" t="s">
        <v>149</v>
      </c>
      <c r="AA884" s="184" t="s">
        <v>150</v>
      </c>
      <c r="AB884" s="184" t="s">
        <v>360</v>
      </c>
      <c r="AC884" s="184" t="s">
        <v>152</v>
      </c>
      <c r="AD884" s="184" t="s">
        <v>153</v>
      </c>
      <c r="AE884" s="184" t="s">
        <v>156</v>
      </c>
      <c r="AF884" s="184" t="s">
        <v>157</v>
      </c>
      <c r="AG884" s="184" t="s">
        <v>160</v>
      </c>
      <c r="AH884" s="184" t="s">
        <v>163</v>
      </c>
      <c r="AI884" s="184" t="s">
        <v>165</v>
      </c>
      <c r="AJ884" s="184" t="s">
        <v>361</v>
      </c>
      <c r="AK884" s="184" t="s">
        <v>362</v>
      </c>
      <c r="AL884" s="184" t="s">
        <v>169</v>
      </c>
      <c r="AM884" s="184" t="s">
        <v>170</v>
      </c>
      <c r="AN884" s="184" t="s">
        <v>23</v>
      </c>
      <c r="AO884" s="184" t="s">
        <v>363</v>
      </c>
      <c r="AP884" s="184" t="s">
        <v>172</v>
      </c>
      <c r="AQ884" s="184" t="s">
        <v>364</v>
      </c>
    </row>
    <row r="885" spans="1:256" s="1" customFormat="1" x14ac:dyDescent="0.2">
      <c r="A885" s="184">
        <v>1</v>
      </c>
      <c r="B885" s="184">
        <v>2</v>
      </c>
      <c r="C885" s="184">
        <v>3</v>
      </c>
      <c r="D885" s="184">
        <v>6</v>
      </c>
      <c r="E885" s="184">
        <v>7</v>
      </c>
      <c r="F885" s="184">
        <v>9</v>
      </c>
      <c r="G885" s="184">
        <v>10</v>
      </c>
      <c r="H885" s="184">
        <v>13</v>
      </c>
      <c r="I885" s="184">
        <v>14</v>
      </c>
      <c r="J885" s="184">
        <v>22</v>
      </c>
      <c r="K885" s="184">
        <v>23</v>
      </c>
      <c r="L885" s="184">
        <v>24</v>
      </c>
      <c r="M885" s="184">
        <v>27</v>
      </c>
      <c r="N885" s="184">
        <v>44</v>
      </c>
      <c r="O885" s="184">
        <v>46</v>
      </c>
      <c r="P885" s="184">
        <v>48</v>
      </c>
      <c r="Q885" s="184">
        <v>51</v>
      </c>
      <c r="R885" s="184">
        <v>66</v>
      </c>
      <c r="S885" s="184">
        <v>69</v>
      </c>
      <c r="T885" s="184">
        <v>71</v>
      </c>
      <c r="U885" s="184">
        <v>75</v>
      </c>
      <c r="V885" s="184">
        <v>76</v>
      </c>
      <c r="W885" s="184">
        <v>77</v>
      </c>
      <c r="X885" s="184">
        <v>79</v>
      </c>
      <c r="Y885" s="184">
        <v>80</v>
      </c>
      <c r="Z885" s="184">
        <v>81</v>
      </c>
      <c r="AA885" s="184">
        <v>84</v>
      </c>
      <c r="AB885" s="184">
        <v>90</v>
      </c>
      <c r="AC885" s="184">
        <v>91</v>
      </c>
      <c r="AD885" s="184">
        <v>93</v>
      </c>
      <c r="AE885" s="184">
        <v>96</v>
      </c>
      <c r="AF885" s="184">
        <v>100</v>
      </c>
      <c r="AG885" s="184">
        <v>107</v>
      </c>
      <c r="AH885" s="184">
        <v>111</v>
      </c>
      <c r="AI885" s="184">
        <v>115</v>
      </c>
      <c r="AJ885" s="184">
        <v>117</v>
      </c>
      <c r="AK885" s="184">
        <v>123</v>
      </c>
      <c r="AL885" s="184">
        <v>124</v>
      </c>
      <c r="AM885" s="184">
        <v>125</v>
      </c>
      <c r="AN885" s="184">
        <v>126</v>
      </c>
      <c r="AO885" s="184">
        <v>129</v>
      </c>
      <c r="AP885" s="184">
        <v>130</v>
      </c>
      <c r="AQ885" s="184">
        <v>131</v>
      </c>
    </row>
    <row r="886" spans="1:256" s="1" customFormat="1" ht="29.25" customHeight="1" x14ac:dyDescent="0.2">
      <c r="A886" s="184">
        <v>1</v>
      </c>
      <c r="B886" s="196" t="s">
        <v>600</v>
      </c>
      <c r="C886" s="180">
        <v>1</v>
      </c>
      <c r="D886" s="180"/>
      <c r="E886" s="180"/>
      <c r="F886" s="180"/>
      <c r="G886" s="180"/>
      <c r="H886" s="180"/>
      <c r="I886" s="180"/>
      <c r="J886" s="180"/>
      <c r="K886" s="180"/>
      <c r="L886" s="180"/>
      <c r="M886" s="180"/>
      <c r="N886" s="180"/>
      <c r="O886" s="180"/>
      <c r="P886" s="180"/>
      <c r="Q886" s="180"/>
      <c r="R886" s="180"/>
      <c r="S886" s="180"/>
      <c r="T886" s="180"/>
      <c r="U886" s="180"/>
      <c r="V886" s="180"/>
      <c r="W886" s="180"/>
      <c r="X886" s="180"/>
      <c r="Y886" s="180"/>
      <c r="Z886" s="180"/>
      <c r="AA886" s="180"/>
      <c r="AB886" s="180"/>
      <c r="AC886" s="180"/>
      <c r="AD886" s="180"/>
      <c r="AE886" s="180"/>
      <c r="AF886" s="180"/>
      <c r="AG886" s="180"/>
      <c r="AH886" s="180"/>
      <c r="AI886" s="180"/>
      <c r="AJ886" s="180"/>
      <c r="AK886" s="180"/>
      <c r="AL886" s="180"/>
      <c r="AM886" s="180"/>
      <c r="AN886" s="180"/>
      <c r="AO886" s="180"/>
      <c r="AP886" s="180"/>
      <c r="AQ886" s="180"/>
    </row>
    <row r="887" spans="1:256" s="1" customFormat="1" x14ac:dyDescent="0.2">
      <c r="A887" s="184">
        <v>2</v>
      </c>
      <c r="B887" s="196" t="s">
        <v>493</v>
      </c>
      <c r="C887" s="180">
        <v>1</v>
      </c>
      <c r="D887" s="180"/>
      <c r="E887" s="180"/>
      <c r="F887" s="180"/>
      <c r="G887" s="180"/>
      <c r="H887" s="180"/>
      <c r="I887" s="180"/>
      <c r="J887" s="180"/>
      <c r="K887" s="180"/>
      <c r="L887" s="180"/>
      <c r="M887" s="180"/>
      <c r="N887" s="180"/>
      <c r="O887" s="180"/>
      <c r="P887" s="180"/>
      <c r="Q887" s="180"/>
      <c r="R887" s="180"/>
      <c r="S887" s="180"/>
      <c r="T887" s="180"/>
      <c r="U887" s="180"/>
      <c r="V887" s="180"/>
      <c r="W887" s="180"/>
      <c r="X887" s="180"/>
      <c r="Y887" s="180"/>
      <c r="Z887" s="180"/>
      <c r="AA887" s="180"/>
      <c r="AB887" s="180"/>
      <c r="AC887" s="180"/>
      <c r="AD887" s="180"/>
      <c r="AE887" s="180"/>
      <c r="AF887" s="180"/>
      <c r="AG887" s="180"/>
      <c r="AH887" s="180"/>
      <c r="AI887" s="180"/>
      <c r="AJ887" s="180"/>
      <c r="AK887" s="180"/>
      <c r="AL887" s="180"/>
      <c r="AM887" s="180"/>
      <c r="AN887" s="180"/>
      <c r="AO887" s="180"/>
      <c r="AP887" s="180"/>
      <c r="AQ887" s="180"/>
    </row>
    <row r="888" spans="1:256" s="1" customFormat="1" x14ac:dyDescent="0.2">
      <c r="A888" s="184">
        <v>3</v>
      </c>
      <c r="B888" s="196" t="s">
        <v>601</v>
      </c>
      <c r="C888" s="180">
        <v>1</v>
      </c>
      <c r="D888" s="180"/>
      <c r="E888" s="180"/>
      <c r="F888" s="180"/>
      <c r="G888" s="180"/>
      <c r="H888" s="180"/>
      <c r="I888" s="180"/>
      <c r="J888" s="180"/>
      <c r="K888" s="180"/>
      <c r="L888" s="180"/>
      <c r="M888" s="180"/>
      <c r="N888" s="180"/>
      <c r="O888" s="180"/>
      <c r="P888" s="180"/>
      <c r="Q888" s="180"/>
      <c r="R888" s="180"/>
      <c r="S888" s="180"/>
      <c r="T888" s="180"/>
      <c r="U888" s="180"/>
      <c r="V888" s="180"/>
      <c r="W888" s="180"/>
      <c r="X888" s="180"/>
      <c r="Y888" s="180"/>
      <c r="Z888" s="180"/>
      <c r="AA888" s="180"/>
      <c r="AB888" s="180"/>
      <c r="AC888" s="180"/>
      <c r="AD888" s="180"/>
      <c r="AE888" s="180"/>
      <c r="AF888" s="180"/>
      <c r="AG888" s="180"/>
      <c r="AH888" s="180"/>
      <c r="AI888" s="180"/>
      <c r="AJ888" s="180"/>
      <c r="AK888" s="180"/>
      <c r="AL888" s="180"/>
      <c r="AM888" s="180"/>
      <c r="AN888" s="180"/>
      <c r="AO888" s="180"/>
      <c r="AP888" s="180"/>
      <c r="AQ888" s="180"/>
    </row>
    <row r="889" spans="1:256" s="1" customFormat="1" ht="25.5" x14ac:dyDescent="0.2">
      <c r="A889" s="184">
        <v>4</v>
      </c>
      <c r="B889" s="196" t="s">
        <v>602</v>
      </c>
      <c r="C889" s="180"/>
      <c r="D889" s="180"/>
      <c r="E889" s="180"/>
      <c r="F889" s="180"/>
      <c r="G889" s="180"/>
      <c r="H889" s="180"/>
      <c r="I889" s="180"/>
      <c r="J889" s="180"/>
      <c r="K889" s="180"/>
      <c r="L889" s="180"/>
      <c r="M889" s="180"/>
      <c r="N889" s="180"/>
      <c r="O889" s="180"/>
      <c r="P889" s="180">
        <v>4</v>
      </c>
      <c r="Q889" s="180"/>
      <c r="R889" s="180"/>
      <c r="S889" s="180"/>
      <c r="T889" s="180"/>
      <c r="U889" s="180"/>
      <c r="V889" s="180"/>
      <c r="W889" s="180"/>
      <c r="X889" s="180"/>
      <c r="Y889" s="180"/>
      <c r="Z889" s="180"/>
      <c r="AA889" s="180"/>
      <c r="AB889" s="180"/>
      <c r="AC889" s="180"/>
      <c r="AD889" s="180"/>
      <c r="AE889" s="180"/>
      <c r="AF889" s="180"/>
      <c r="AG889" s="180"/>
      <c r="AH889" s="180"/>
      <c r="AI889" s="180"/>
      <c r="AJ889" s="180"/>
      <c r="AK889" s="180"/>
      <c r="AL889" s="180"/>
      <c r="AM889" s="180"/>
      <c r="AN889" s="180"/>
      <c r="AO889" s="180"/>
      <c r="AP889" s="180"/>
      <c r="AQ889" s="180"/>
    </row>
    <row r="890" spans="1:256" s="1" customFormat="1" x14ac:dyDescent="0.2">
      <c r="A890" s="184">
        <v>5</v>
      </c>
      <c r="B890" s="196" t="s">
        <v>603</v>
      </c>
      <c r="C890" s="180"/>
      <c r="D890" s="180"/>
      <c r="E890" s="180"/>
      <c r="F890" s="180"/>
      <c r="G890" s="180"/>
      <c r="H890" s="180"/>
      <c r="I890" s="180"/>
      <c r="J890" s="180"/>
      <c r="K890" s="180"/>
      <c r="L890" s="180"/>
      <c r="M890" s="180"/>
      <c r="N890" s="180"/>
      <c r="O890" s="180"/>
      <c r="P890" s="180"/>
      <c r="Q890" s="180"/>
      <c r="R890" s="180"/>
      <c r="S890" s="180"/>
      <c r="T890" s="180"/>
      <c r="U890" s="180"/>
      <c r="V890" s="180"/>
      <c r="W890" s="180"/>
      <c r="X890" s="180"/>
      <c r="Y890" s="180"/>
      <c r="Z890" s="180"/>
      <c r="AA890" s="180"/>
      <c r="AB890" s="180"/>
      <c r="AC890" s="180"/>
      <c r="AD890" s="180"/>
      <c r="AE890" s="180"/>
      <c r="AF890" s="180"/>
      <c r="AG890" s="180"/>
      <c r="AH890" s="180"/>
      <c r="AI890" s="180"/>
      <c r="AJ890" s="180"/>
      <c r="AK890" s="180"/>
      <c r="AL890" s="180"/>
      <c r="AM890" s="180"/>
      <c r="AN890" s="180">
        <v>1</v>
      </c>
      <c r="AO890" s="180"/>
      <c r="AP890" s="180"/>
      <c r="AQ890" s="180"/>
    </row>
    <row r="891" spans="1:256" s="1" customFormat="1" x14ac:dyDescent="0.2">
      <c r="A891" s="184">
        <v>6</v>
      </c>
      <c r="B891" s="196" t="s">
        <v>604</v>
      </c>
      <c r="C891" s="180"/>
      <c r="D891" s="180"/>
      <c r="E891" s="180"/>
      <c r="F891" s="180"/>
      <c r="G891" s="180"/>
      <c r="H891" s="180"/>
      <c r="I891" s="180"/>
      <c r="J891" s="180"/>
      <c r="K891" s="180"/>
      <c r="L891" s="180"/>
      <c r="M891" s="180"/>
      <c r="N891" s="180"/>
      <c r="O891" s="180"/>
      <c r="P891" s="180"/>
      <c r="Q891" s="180"/>
      <c r="R891" s="180"/>
      <c r="S891" s="180"/>
      <c r="T891" s="180"/>
      <c r="U891" s="180"/>
      <c r="V891" s="180"/>
      <c r="W891" s="180"/>
      <c r="X891" s="180"/>
      <c r="Y891" s="180"/>
      <c r="Z891" s="180"/>
      <c r="AA891" s="180"/>
      <c r="AB891" s="180"/>
      <c r="AC891" s="180"/>
      <c r="AD891" s="180">
        <v>10</v>
      </c>
      <c r="AE891" s="180"/>
      <c r="AF891" s="180"/>
      <c r="AG891" s="180"/>
      <c r="AH891" s="180"/>
      <c r="AI891" s="180"/>
      <c r="AJ891" s="180"/>
      <c r="AK891" s="180"/>
      <c r="AL891" s="180"/>
      <c r="AM891" s="180"/>
      <c r="AN891" s="180"/>
      <c r="AO891" s="180"/>
      <c r="AP891" s="180"/>
      <c r="AQ891" s="180"/>
    </row>
    <row r="892" spans="1:256" s="1" customFormat="1" x14ac:dyDescent="0.2">
      <c r="A892" s="184">
        <v>7</v>
      </c>
      <c r="B892" s="196" t="s">
        <v>173</v>
      </c>
      <c r="C892" s="180"/>
      <c r="D892" s="180">
        <v>1</v>
      </c>
      <c r="E892" s="180"/>
      <c r="F892" s="180"/>
      <c r="G892" s="180"/>
      <c r="H892" s="180"/>
      <c r="I892" s="180"/>
      <c r="J892" s="180"/>
      <c r="K892" s="180"/>
      <c r="L892" s="180"/>
      <c r="M892" s="180"/>
      <c r="N892" s="180"/>
      <c r="O892" s="180"/>
      <c r="P892" s="180"/>
      <c r="Q892" s="180"/>
      <c r="R892" s="180"/>
      <c r="S892" s="180"/>
      <c r="T892" s="180"/>
      <c r="U892" s="180"/>
      <c r="V892" s="180"/>
      <c r="W892" s="180"/>
      <c r="X892" s="180"/>
      <c r="Y892" s="180"/>
      <c r="Z892" s="180"/>
      <c r="AA892" s="180"/>
      <c r="AB892" s="180"/>
      <c r="AC892" s="180"/>
      <c r="AD892" s="180"/>
      <c r="AE892" s="180"/>
      <c r="AF892" s="180"/>
      <c r="AG892" s="180"/>
      <c r="AH892" s="180"/>
      <c r="AI892" s="180"/>
      <c r="AJ892" s="180"/>
      <c r="AK892" s="180"/>
      <c r="AL892" s="180"/>
      <c r="AM892" s="180"/>
      <c r="AN892" s="180"/>
      <c r="AO892" s="180"/>
      <c r="AP892" s="180"/>
      <c r="AQ892" s="180"/>
    </row>
    <row r="893" spans="1:256" s="1" customFormat="1" x14ac:dyDescent="0.2">
      <c r="A893" s="216" t="s">
        <v>60</v>
      </c>
      <c r="B893" s="216"/>
      <c r="C893" s="184">
        <f t="shared" ref="C893:AQ893" si="13">SUM(C886:C892)</f>
        <v>3</v>
      </c>
      <c r="D893" s="184">
        <f t="shared" si="13"/>
        <v>1</v>
      </c>
      <c r="E893" s="184">
        <f t="shared" si="13"/>
        <v>0</v>
      </c>
      <c r="F893" s="184">
        <f t="shared" si="13"/>
        <v>0</v>
      </c>
      <c r="G893" s="184">
        <f t="shared" si="13"/>
        <v>0</v>
      </c>
      <c r="H893" s="184">
        <f t="shared" si="13"/>
        <v>0</v>
      </c>
      <c r="I893" s="184">
        <f t="shared" si="13"/>
        <v>0</v>
      </c>
      <c r="J893" s="184">
        <f t="shared" si="13"/>
        <v>0</v>
      </c>
      <c r="K893" s="184">
        <f t="shared" si="13"/>
        <v>0</v>
      </c>
      <c r="L893" s="184">
        <f t="shared" si="13"/>
        <v>0</v>
      </c>
      <c r="M893" s="184">
        <f t="shared" si="13"/>
        <v>0</v>
      </c>
      <c r="N893" s="184">
        <f t="shared" si="13"/>
        <v>0</v>
      </c>
      <c r="O893" s="184">
        <f t="shared" si="13"/>
        <v>0</v>
      </c>
      <c r="P893" s="184">
        <f t="shared" si="13"/>
        <v>4</v>
      </c>
      <c r="Q893" s="184">
        <f t="shared" si="13"/>
        <v>0</v>
      </c>
      <c r="R893" s="184">
        <f t="shared" si="13"/>
        <v>0</v>
      </c>
      <c r="S893" s="184">
        <f t="shared" si="13"/>
        <v>0</v>
      </c>
      <c r="T893" s="184">
        <f t="shared" si="13"/>
        <v>0</v>
      </c>
      <c r="U893" s="184">
        <f t="shared" si="13"/>
        <v>0</v>
      </c>
      <c r="V893" s="184">
        <f t="shared" si="13"/>
        <v>0</v>
      </c>
      <c r="W893" s="184">
        <f t="shared" si="13"/>
        <v>0</v>
      </c>
      <c r="X893" s="184">
        <f t="shared" si="13"/>
        <v>0</v>
      </c>
      <c r="Y893" s="184">
        <f t="shared" si="13"/>
        <v>0</v>
      </c>
      <c r="Z893" s="184">
        <f t="shared" si="13"/>
        <v>0</v>
      </c>
      <c r="AA893" s="184">
        <f t="shared" si="13"/>
        <v>0</v>
      </c>
      <c r="AB893" s="184">
        <f t="shared" si="13"/>
        <v>0</v>
      </c>
      <c r="AC893" s="184">
        <f t="shared" si="13"/>
        <v>0</v>
      </c>
      <c r="AD893" s="184">
        <f t="shared" si="13"/>
        <v>10</v>
      </c>
      <c r="AE893" s="184">
        <f t="shared" si="13"/>
        <v>0</v>
      </c>
      <c r="AF893" s="184">
        <f t="shared" si="13"/>
        <v>0</v>
      </c>
      <c r="AG893" s="184">
        <f t="shared" si="13"/>
        <v>0</v>
      </c>
      <c r="AH893" s="184">
        <f t="shared" si="13"/>
        <v>0</v>
      </c>
      <c r="AI893" s="184">
        <f t="shared" si="13"/>
        <v>0</v>
      </c>
      <c r="AJ893" s="184">
        <f t="shared" si="13"/>
        <v>0</v>
      </c>
      <c r="AK893" s="184">
        <f t="shared" si="13"/>
        <v>0</v>
      </c>
      <c r="AL893" s="184">
        <f t="shared" si="13"/>
        <v>0</v>
      </c>
      <c r="AM893" s="184">
        <f t="shared" si="13"/>
        <v>0</v>
      </c>
      <c r="AN893" s="184">
        <f t="shared" si="13"/>
        <v>1</v>
      </c>
      <c r="AO893" s="184">
        <f t="shared" si="13"/>
        <v>0</v>
      </c>
      <c r="AP893" s="184">
        <f t="shared" si="13"/>
        <v>0</v>
      </c>
      <c r="AQ893" s="184">
        <f t="shared" si="13"/>
        <v>0</v>
      </c>
    </row>
    <row r="894" spans="1:256" ht="14.25" customHeight="1" x14ac:dyDescent="0.2">
      <c r="B894" s="31"/>
      <c r="C894" s="31"/>
      <c r="D894" s="31"/>
      <c r="E894" s="31"/>
      <c r="F894" s="31"/>
      <c r="G894" s="31"/>
      <c r="H894" s="31"/>
      <c r="I894" s="31"/>
      <c r="K894" s="2"/>
      <c r="L894" s="2"/>
      <c r="AL894" s="2"/>
      <c r="AM894" s="2"/>
    </row>
    <row r="895" spans="1:256" s="31" customFormat="1" x14ac:dyDescent="0.2">
      <c r="A895" s="2"/>
      <c r="B895" s="2"/>
      <c r="C895" s="2"/>
      <c r="D895" s="2"/>
      <c r="E895" s="2"/>
      <c r="F895" s="2"/>
      <c r="G895" s="2"/>
      <c r="H895" s="2"/>
      <c r="I895" s="2"/>
      <c r="J895" s="2"/>
      <c r="K895" s="1"/>
      <c r="L895" s="1"/>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75"/>
      <c r="AM895" s="75"/>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row>
    <row r="896" spans="1:256" s="31" customFormat="1" x14ac:dyDescent="0.2">
      <c r="A896" s="2"/>
      <c r="B896" s="2"/>
      <c r="C896" s="2"/>
      <c r="D896" s="2"/>
      <c r="E896" s="2"/>
      <c r="F896" s="2"/>
      <c r="G896" s="2"/>
      <c r="H896" s="2"/>
      <c r="I896" s="2"/>
      <c r="J896" s="2"/>
      <c r="K896" s="1"/>
      <c r="L896" s="1"/>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75"/>
      <c r="AM896" s="75"/>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row>
    <row r="897" spans="1:256" s="31" customFormat="1" x14ac:dyDescent="0.2">
      <c r="A897" s="226" t="s">
        <v>175</v>
      </c>
      <c r="B897" s="226"/>
      <c r="C897" s="226"/>
      <c r="D897" s="226"/>
      <c r="E897" s="226"/>
      <c r="F897" s="226"/>
      <c r="G897" s="226"/>
      <c r="H897" s="226"/>
      <c r="I897" s="226"/>
      <c r="J897" s="226"/>
      <c r="K897" s="226"/>
      <c r="L897" s="226"/>
      <c r="M897" s="226"/>
      <c r="N897" s="226"/>
      <c r="O897" s="226"/>
      <c r="P897" s="226"/>
      <c r="Q897" s="226"/>
      <c r="R897" s="2"/>
      <c r="S897" s="2"/>
      <c r="T897" s="2"/>
      <c r="U897" s="2"/>
      <c r="V897" s="2"/>
      <c r="W897" s="2"/>
      <c r="X897" s="2"/>
      <c r="Y897" s="2"/>
      <c r="Z897" s="2"/>
      <c r="AA897" s="2"/>
      <c r="AB897" s="2"/>
      <c r="AC897" s="2"/>
      <c r="AD897" s="2"/>
      <c r="AE897" s="2"/>
      <c r="AF897" s="2"/>
      <c r="AG897" s="2"/>
      <c r="AH897" s="2"/>
      <c r="AI897" s="2"/>
      <c r="AJ897" s="2"/>
      <c r="AK897" s="2"/>
      <c r="AL897" s="75"/>
      <c r="AM897" s="75"/>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spans="1:256" ht="50.25" customHeight="1" x14ac:dyDescent="0.2">
      <c r="A898" s="227" t="s">
        <v>683</v>
      </c>
      <c r="B898" s="227"/>
      <c r="C898" s="227"/>
      <c r="D898" s="227"/>
      <c r="E898" s="227"/>
      <c r="F898" s="227"/>
      <c r="G898" s="227"/>
      <c r="H898" s="227"/>
      <c r="I898" s="227"/>
      <c r="J898" s="227"/>
      <c r="K898" s="227"/>
      <c r="L898" s="227"/>
      <c r="M898" s="121"/>
      <c r="N898" s="121"/>
      <c r="O898" s="121"/>
      <c r="P898" s="121"/>
      <c r="Q898" s="121"/>
      <c r="AL898" s="2"/>
      <c r="AM898" s="2"/>
    </row>
    <row r="899" spans="1:256" x14ac:dyDescent="0.2">
      <c r="B899" s="118"/>
      <c r="K899" s="2"/>
      <c r="L899" s="2"/>
      <c r="AL899" s="2"/>
      <c r="AM899" s="2"/>
    </row>
    <row r="900" spans="1:256" x14ac:dyDescent="0.2">
      <c r="A900" s="229" t="s">
        <v>301</v>
      </c>
      <c r="B900" s="234"/>
      <c r="C900" s="234"/>
      <c r="D900" s="234"/>
      <c r="E900" s="234"/>
      <c r="F900" s="234"/>
      <c r="G900" s="234"/>
      <c r="H900" s="234"/>
      <c r="I900" s="234"/>
      <c r="J900" s="234"/>
      <c r="K900" s="234"/>
      <c r="L900" s="234"/>
      <c r="M900" s="234"/>
      <c r="N900" s="234"/>
      <c r="O900" s="234"/>
      <c r="P900" s="234"/>
      <c r="Q900" s="234"/>
      <c r="AL900" s="2"/>
      <c r="AM900" s="2"/>
    </row>
    <row r="901" spans="1:256" x14ac:dyDescent="0.2">
      <c r="A901" s="229" t="s">
        <v>302</v>
      </c>
      <c r="B901" s="234"/>
      <c r="C901" s="234"/>
      <c r="D901" s="234"/>
      <c r="E901" s="234"/>
      <c r="F901" s="234"/>
      <c r="G901" s="234"/>
      <c r="H901" s="234"/>
      <c r="I901" s="234"/>
      <c r="J901" s="234"/>
      <c r="K901" s="234"/>
      <c r="L901" s="234"/>
      <c r="M901" s="234"/>
      <c r="N901" s="234"/>
      <c r="O901" s="234"/>
      <c r="P901" s="234"/>
      <c r="Q901" s="234"/>
      <c r="AL901" s="2"/>
      <c r="AM901" s="2"/>
    </row>
    <row r="902" spans="1:256" x14ac:dyDescent="0.2">
      <c r="B902" s="118"/>
      <c r="K902" s="2"/>
      <c r="L902" s="2"/>
      <c r="AL902" s="2"/>
      <c r="AM902" s="2"/>
    </row>
    <row r="903" spans="1:256" x14ac:dyDescent="0.2">
      <c r="A903" s="229" t="s">
        <v>176</v>
      </c>
      <c r="B903" s="229"/>
      <c r="C903" s="229"/>
      <c r="D903" s="229"/>
      <c r="E903" s="229"/>
      <c r="F903" s="229"/>
      <c r="G903" s="229"/>
      <c r="H903" s="229"/>
      <c r="I903" s="229"/>
      <c r="J903" s="229"/>
      <c r="K903" s="229"/>
      <c r="L903" s="229"/>
      <c r="M903" s="229"/>
      <c r="N903" s="229"/>
      <c r="O903" s="229"/>
      <c r="P903" s="229"/>
      <c r="Q903" s="229"/>
      <c r="AL903" s="2"/>
      <c r="AM903" s="2"/>
    </row>
    <row r="904" spans="1:256" x14ac:dyDescent="0.2">
      <c r="B904" s="191"/>
      <c r="K904" s="2"/>
      <c r="L904" s="2"/>
      <c r="AL904" s="2"/>
      <c r="AM904" s="2"/>
    </row>
    <row r="905" spans="1:256" ht="75.75" customHeight="1" x14ac:dyDescent="0.2">
      <c r="A905" s="230" t="s">
        <v>8</v>
      </c>
      <c r="B905" s="221" t="s">
        <v>177</v>
      </c>
      <c r="C905" s="230" t="s">
        <v>9</v>
      </c>
      <c r="D905" s="230" t="s">
        <v>178</v>
      </c>
      <c r="E905" s="230" t="s">
        <v>179</v>
      </c>
      <c r="F905" s="230" t="s">
        <v>180</v>
      </c>
      <c r="G905" s="230"/>
      <c r="H905" s="230"/>
      <c r="K905" s="2"/>
      <c r="L905" s="2"/>
      <c r="AL905" s="2"/>
      <c r="AM905" s="2"/>
    </row>
    <row r="906" spans="1:256" ht="25.5" x14ac:dyDescent="0.2">
      <c r="A906" s="230"/>
      <c r="B906" s="221"/>
      <c r="C906" s="230"/>
      <c r="D906" s="230"/>
      <c r="E906" s="230"/>
      <c r="F906" s="189" t="s">
        <v>63</v>
      </c>
      <c r="G906" s="189" t="s">
        <v>181</v>
      </c>
      <c r="H906" s="189" t="s">
        <v>182</v>
      </c>
      <c r="K906" s="2"/>
      <c r="L906" s="31"/>
      <c r="AL906" s="2"/>
      <c r="AM906" s="2"/>
    </row>
    <row r="907" spans="1:256" s="206" customFormat="1" x14ac:dyDescent="0.2">
      <c r="A907" s="205">
        <v>1</v>
      </c>
      <c r="B907" s="205">
        <v>2</v>
      </c>
      <c r="C907" s="205">
        <v>3</v>
      </c>
      <c r="D907" s="205">
        <v>4</v>
      </c>
      <c r="E907" s="205">
        <v>5</v>
      </c>
      <c r="F907" s="205">
        <v>6</v>
      </c>
      <c r="G907" s="205">
        <v>7</v>
      </c>
      <c r="H907" s="205">
        <v>8</v>
      </c>
    </row>
    <row r="908" spans="1:256" ht="21.75" customHeight="1" x14ac:dyDescent="0.2">
      <c r="A908" s="253">
        <v>1</v>
      </c>
      <c r="B908" s="254" t="s">
        <v>379</v>
      </c>
      <c r="C908" s="189" t="s">
        <v>380</v>
      </c>
      <c r="D908" s="189">
        <v>29</v>
      </c>
      <c r="E908" s="225">
        <v>93</v>
      </c>
      <c r="F908" s="255">
        <v>43012</v>
      </c>
      <c r="G908" s="281" t="s">
        <v>381</v>
      </c>
      <c r="H908" s="255">
        <v>44353</v>
      </c>
      <c r="K908" s="2"/>
      <c r="L908" s="2"/>
      <c r="AL908" s="2"/>
      <c r="AM908" s="2"/>
    </row>
    <row r="909" spans="1:256" ht="38.25" x14ac:dyDescent="0.2">
      <c r="A909" s="253"/>
      <c r="B909" s="254"/>
      <c r="C909" s="189" t="s">
        <v>382</v>
      </c>
      <c r="D909" s="189">
        <v>38</v>
      </c>
      <c r="E909" s="225"/>
      <c r="F909" s="255"/>
      <c r="G909" s="281"/>
      <c r="H909" s="225"/>
      <c r="K909" s="2"/>
      <c r="L909" s="2"/>
      <c r="AL909" s="2"/>
      <c r="AM909" s="2"/>
    </row>
    <row r="910" spans="1:256" x14ac:dyDescent="0.2">
      <c r="A910" s="253"/>
      <c r="B910" s="254"/>
      <c r="C910" s="189" t="s">
        <v>127</v>
      </c>
      <c r="D910" s="189">
        <v>52</v>
      </c>
      <c r="E910" s="225"/>
      <c r="F910" s="255"/>
      <c r="G910" s="281"/>
      <c r="H910" s="225"/>
      <c r="K910" s="2"/>
      <c r="L910" s="2"/>
      <c r="AL910" s="2"/>
      <c r="AM910" s="2"/>
    </row>
    <row r="911" spans="1:256" x14ac:dyDescent="0.2">
      <c r="A911" s="253"/>
      <c r="B911" s="254"/>
      <c r="C911" s="189" t="s">
        <v>20</v>
      </c>
      <c r="D911" s="189">
        <v>12</v>
      </c>
      <c r="E911" s="225"/>
      <c r="F911" s="255"/>
      <c r="G911" s="281"/>
      <c r="H911" s="225"/>
      <c r="K911" s="2"/>
      <c r="L911" s="2"/>
      <c r="AL911" s="2"/>
      <c r="AM911" s="2"/>
    </row>
    <row r="912" spans="1:256" x14ac:dyDescent="0.2">
      <c r="A912" s="189"/>
      <c r="B912" s="181"/>
      <c r="C912" s="189"/>
      <c r="D912" s="189"/>
      <c r="E912" s="189"/>
      <c r="F912" s="4"/>
      <c r="G912" s="189"/>
      <c r="H912" s="189"/>
      <c r="I912" s="189"/>
      <c r="J912" s="189"/>
      <c r="K912" s="189"/>
      <c r="L912" s="189"/>
      <c r="M912" s="189"/>
      <c r="N912" s="4"/>
      <c r="O912" s="189"/>
      <c r="P912" s="189"/>
      <c r="Q912" s="189"/>
      <c r="R912" s="189"/>
      <c r="S912" s="189"/>
      <c r="T912" s="189"/>
      <c r="U912" s="189"/>
      <c r="V912" s="4"/>
      <c r="W912" s="189"/>
      <c r="X912" s="189"/>
      <c r="Y912" s="189"/>
      <c r="Z912" s="189"/>
      <c r="AA912" s="189"/>
      <c r="AB912" s="189"/>
      <c r="AC912" s="189"/>
      <c r="AD912" s="4"/>
      <c r="AE912" s="189"/>
      <c r="AF912" s="189"/>
      <c r="AG912" s="189"/>
      <c r="AH912" s="189"/>
      <c r="AI912" s="189"/>
      <c r="AJ912" s="189"/>
      <c r="AK912" s="189"/>
      <c r="AL912" s="4"/>
      <c r="AM912" s="189"/>
      <c r="AN912" s="189"/>
      <c r="AO912" s="189"/>
      <c r="AP912" s="189"/>
      <c r="AQ912" s="189"/>
      <c r="AR912" s="189"/>
      <c r="AS912" s="189"/>
      <c r="AT912" s="4"/>
      <c r="AU912" s="189"/>
      <c r="AV912" s="189"/>
      <c r="AW912" s="189"/>
      <c r="AX912" s="189"/>
      <c r="AY912" s="189"/>
      <c r="AZ912" s="189"/>
      <c r="BA912" s="189"/>
      <c r="BB912" s="4"/>
      <c r="BC912" s="189"/>
      <c r="BD912" s="189"/>
      <c r="BE912" s="189"/>
      <c r="BF912" s="189"/>
      <c r="BG912" s="189"/>
      <c r="BH912" s="189"/>
      <c r="BI912" s="189"/>
      <c r="BJ912" s="4"/>
      <c r="BK912" s="189"/>
      <c r="BL912" s="189"/>
      <c r="BM912" s="189"/>
      <c r="BN912" s="189"/>
      <c r="BO912" s="189"/>
      <c r="BP912" s="189"/>
      <c r="BQ912" s="189"/>
      <c r="BR912" s="4"/>
      <c r="BS912" s="189"/>
      <c r="BT912" s="189"/>
      <c r="BU912" s="189"/>
      <c r="BV912" s="189"/>
      <c r="BW912" s="189"/>
      <c r="BX912" s="189"/>
      <c r="BY912" s="189"/>
      <c r="BZ912" s="4"/>
      <c r="CA912" s="189"/>
      <c r="CB912" s="189"/>
      <c r="CC912" s="189"/>
      <c r="CD912" s="189"/>
      <c r="CE912" s="189"/>
      <c r="CF912" s="189"/>
      <c r="CG912" s="189"/>
      <c r="CH912" s="4"/>
      <c r="CI912" s="189"/>
      <c r="CJ912" s="189"/>
      <c r="CK912" s="189"/>
      <c r="CL912" s="189"/>
      <c r="CM912" s="189"/>
      <c r="CN912" s="189"/>
      <c r="CO912" s="189"/>
      <c r="CP912" s="4"/>
      <c r="CQ912" s="189"/>
      <c r="CR912" s="189"/>
      <c r="CS912" s="189"/>
      <c r="CT912" s="189"/>
      <c r="CU912" s="189"/>
      <c r="CV912" s="189"/>
      <c r="CW912" s="189"/>
      <c r="CX912" s="4"/>
      <c r="CY912" s="189"/>
      <c r="CZ912" s="189"/>
      <c r="DA912" s="189"/>
      <c r="DB912" s="189"/>
      <c r="DC912" s="189"/>
      <c r="DD912" s="189"/>
      <c r="DE912" s="189"/>
      <c r="DF912" s="4"/>
      <c r="DG912" s="189"/>
      <c r="DH912" s="189"/>
      <c r="DI912" s="189"/>
      <c r="DJ912" s="189"/>
      <c r="DK912" s="189"/>
      <c r="DL912" s="189"/>
      <c r="DM912" s="189"/>
      <c r="DN912" s="4"/>
      <c r="DO912" s="189"/>
      <c r="DP912" s="189"/>
      <c r="DQ912" s="189"/>
      <c r="DR912" s="189"/>
      <c r="DS912" s="189"/>
      <c r="DT912" s="189"/>
      <c r="DU912" s="189"/>
      <c r="DV912" s="4"/>
      <c r="DW912" s="189"/>
      <c r="DX912" s="189"/>
      <c r="DY912" s="189"/>
      <c r="DZ912" s="189"/>
      <c r="EA912" s="189"/>
      <c r="EB912" s="189"/>
      <c r="EC912" s="189"/>
      <c r="ED912" s="4"/>
      <c r="EE912" s="189"/>
      <c r="EF912" s="189"/>
      <c r="EG912" s="189"/>
      <c r="EH912" s="189"/>
      <c r="EI912" s="189"/>
      <c r="EJ912" s="189"/>
      <c r="EK912" s="189"/>
      <c r="EL912" s="4"/>
      <c r="EM912" s="189"/>
      <c r="EN912" s="189"/>
      <c r="EO912" s="189"/>
      <c r="EP912" s="189"/>
      <c r="EQ912" s="189"/>
      <c r="ER912" s="189"/>
      <c r="ES912" s="189"/>
      <c r="ET912" s="4"/>
      <c r="EU912" s="189"/>
      <c r="EV912" s="189"/>
      <c r="EW912" s="189"/>
      <c r="EX912" s="189"/>
      <c r="EY912" s="189"/>
      <c r="EZ912" s="189"/>
      <c r="FA912" s="189"/>
      <c r="FB912" s="4"/>
      <c r="FC912" s="189"/>
      <c r="FD912" s="189"/>
      <c r="FE912" s="189"/>
      <c r="FF912" s="189"/>
      <c r="FG912" s="189"/>
      <c r="FH912" s="189"/>
      <c r="FI912" s="189"/>
      <c r="FJ912" s="4"/>
      <c r="FK912" s="189"/>
      <c r="FL912" s="189"/>
      <c r="FM912" s="189"/>
      <c r="FN912" s="189"/>
      <c r="FO912" s="189"/>
      <c r="FP912" s="189"/>
      <c r="FQ912" s="189"/>
      <c r="FR912" s="4"/>
      <c r="FS912" s="189"/>
      <c r="FT912" s="189"/>
      <c r="FU912" s="189"/>
      <c r="FV912" s="189"/>
      <c r="FW912" s="189"/>
      <c r="FX912" s="189"/>
      <c r="FY912" s="189"/>
      <c r="FZ912" s="4"/>
      <c r="GA912" s="189"/>
      <c r="GB912" s="189"/>
      <c r="GC912" s="189"/>
      <c r="GD912" s="189"/>
      <c r="GE912" s="189"/>
      <c r="GF912" s="189"/>
      <c r="GG912" s="189"/>
      <c r="GH912" s="4"/>
      <c r="GI912" s="189"/>
      <c r="GJ912" s="189"/>
      <c r="GK912" s="189"/>
      <c r="GL912" s="189"/>
      <c r="GM912" s="189"/>
      <c r="GN912" s="189"/>
      <c r="GO912" s="189"/>
      <c r="GP912" s="4"/>
      <c r="GQ912" s="189"/>
      <c r="GR912" s="189"/>
      <c r="GS912" s="189"/>
      <c r="GT912" s="189"/>
      <c r="GU912" s="189"/>
      <c r="GV912" s="189"/>
      <c r="GW912" s="189"/>
      <c r="GX912" s="4"/>
      <c r="GY912" s="189"/>
      <c r="GZ912" s="189"/>
      <c r="HA912" s="189"/>
      <c r="HB912" s="189"/>
      <c r="HC912" s="189"/>
      <c r="HD912" s="189"/>
      <c r="HE912" s="189"/>
      <c r="HF912" s="4"/>
      <c r="HG912" s="189"/>
      <c r="HH912" s="189"/>
      <c r="HI912" s="189"/>
      <c r="HJ912" s="189"/>
      <c r="HK912" s="189"/>
      <c r="HL912" s="189"/>
      <c r="HM912" s="189"/>
      <c r="HN912" s="4"/>
      <c r="HO912" s="189"/>
      <c r="HP912" s="189"/>
      <c r="HQ912" s="189"/>
      <c r="HR912" s="189"/>
      <c r="HS912" s="189"/>
      <c r="HT912" s="189"/>
      <c r="HU912" s="189"/>
      <c r="HV912" s="4"/>
      <c r="HW912" s="189"/>
      <c r="HX912" s="189"/>
      <c r="HY912" s="189"/>
      <c r="HZ912" s="189"/>
      <c r="IA912" s="189"/>
      <c r="IB912" s="189"/>
      <c r="IC912" s="189"/>
      <c r="ID912" s="4"/>
      <c r="IE912" s="189"/>
      <c r="IF912" s="189"/>
      <c r="IG912" s="189"/>
      <c r="IH912" s="189"/>
      <c r="II912" s="189"/>
      <c r="IJ912" s="189"/>
      <c r="IK912" s="189"/>
      <c r="IL912" s="4"/>
      <c r="IM912" s="189"/>
      <c r="IN912" s="189"/>
      <c r="IO912" s="189"/>
      <c r="IP912" s="189"/>
      <c r="IQ912" s="189"/>
      <c r="IR912" s="189"/>
      <c r="IS912" s="189"/>
      <c r="IT912" s="4"/>
      <c r="IU912" s="189"/>
      <c r="IV912" s="189"/>
    </row>
    <row r="913" spans="1:256" x14ac:dyDescent="0.2">
      <c r="A913" s="189"/>
      <c r="B913" s="181"/>
      <c r="C913" s="189"/>
      <c r="D913" s="189"/>
      <c r="E913" s="189"/>
      <c r="F913" s="4"/>
      <c r="G913" s="189"/>
      <c r="H913" s="189"/>
      <c r="I913" s="189"/>
      <c r="J913" s="189"/>
      <c r="K913" s="189"/>
      <c r="L913" s="189"/>
      <c r="M913" s="189"/>
      <c r="N913" s="4"/>
      <c r="O913" s="189"/>
      <c r="P913" s="189"/>
      <c r="Q913" s="189"/>
      <c r="R913" s="189"/>
      <c r="S913" s="189"/>
      <c r="T913" s="189"/>
      <c r="U913" s="189"/>
      <c r="V913" s="4"/>
      <c r="W913" s="189"/>
      <c r="X913" s="189"/>
      <c r="Y913" s="189"/>
      <c r="Z913" s="189"/>
      <c r="AA913" s="189"/>
      <c r="AB913" s="189"/>
      <c r="AC913" s="189"/>
      <c r="AD913" s="4"/>
      <c r="AE913" s="189"/>
      <c r="AF913" s="189"/>
      <c r="AG913" s="189"/>
      <c r="AH913" s="189"/>
      <c r="AI913" s="189"/>
      <c r="AJ913" s="189"/>
      <c r="AK913" s="189"/>
      <c r="AL913" s="4"/>
      <c r="AM913" s="189"/>
      <c r="AN913" s="189"/>
      <c r="AO913" s="189"/>
      <c r="AP913" s="189"/>
      <c r="AQ913" s="189"/>
      <c r="AR913" s="189"/>
      <c r="AS913" s="189"/>
      <c r="AT913" s="4"/>
      <c r="AU913" s="189"/>
      <c r="AV913" s="189"/>
      <c r="AW913" s="189"/>
      <c r="AX913" s="189"/>
      <c r="AY913" s="189"/>
      <c r="AZ913" s="189"/>
      <c r="BA913" s="189"/>
      <c r="BB913" s="4"/>
      <c r="BC913" s="189"/>
      <c r="BD913" s="189"/>
      <c r="BE913" s="189"/>
      <c r="BF913" s="189"/>
      <c r="BG913" s="189"/>
      <c r="BH913" s="189"/>
      <c r="BI913" s="189"/>
      <c r="BJ913" s="4"/>
      <c r="BK913" s="189"/>
      <c r="BL913" s="189"/>
      <c r="BM913" s="189"/>
      <c r="BN913" s="189"/>
      <c r="BO913" s="189"/>
      <c r="BP913" s="189"/>
      <c r="BQ913" s="189"/>
      <c r="BR913" s="4"/>
      <c r="BS913" s="189"/>
      <c r="BT913" s="189"/>
      <c r="BU913" s="189"/>
      <c r="BV913" s="189"/>
      <c r="BW913" s="189"/>
      <c r="BX913" s="189"/>
      <c r="BY913" s="189"/>
      <c r="BZ913" s="4"/>
      <c r="CA913" s="189"/>
      <c r="CB913" s="189"/>
      <c r="CC913" s="189"/>
      <c r="CD913" s="189"/>
      <c r="CE913" s="189"/>
      <c r="CF913" s="189"/>
      <c r="CG913" s="189"/>
      <c r="CH913" s="4"/>
      <c r="CI913" s="189"/>
      <c r="CJ913" s="189"/>
      <c r="CK913" s="189"/>
      <c r="CL913" s="189"/>
      <c r="CM913" s="189"/>
      <c r="CN913" s="189"/>
      <c r="CO913" s="189"/>
      <c r="CP913" s="4"/>
      <c r="CQ913" s="189"/>
      <c r="CR913" s="189"/>
      <c r="CS913" s="189"/>
      <c r="CT913" s="189"/>
      <c r="CU913" s="189"/>
      <c r="CV913" s="189"/>
      <c r="CW913" s="189"/>
      <c r="CX913" s="4"/>
      <c r="CY913" s="189"/>
      <c r="CZ913" s="189"/>
      <c r="DA913" s="189"/>
      <c r="DB913" s="189"/>
      <c r="DC913" s="189"/>
      <c r="DD913" s="189"/>
      <c r="DE913" s="189"/>
      <c r="DF913" s="4"/>
      <c r="DG913" s="189"/>
      <c r="DH913" s="189"/>
      <c r="DI913" s="189"/>
      <c r="DJ913" s="189"/>
      <c r="DK913" s="189"/>
      <c r="DL913" s="189"/>
      <c r="DM913" s="189"/>
      <c r="DN913" s="4"/>
      <c r="DO913" s="189"/>
      <c r="DP913" s="189"/>
      <c r="DQ913" s="189"/>
      <c r="DR913" s="189"/>
      <c r="DS913" s="189"/>
      <c r="DT913" s="189"/>
      <c r="DU913" s="189"/>
      <c r="DV913" s="4"/>
      <c r="DW913" s="189"/>
      <c r="DX913" s="189"/>
      <c r="DY913" s="189"/>
      <c r="DZ913" s="189"/>
      <c r="EA913" s="189"/>
      <c r="EB913" s="189"/>
      <c r="EC913" s="189"/>
      <c r="ED913" s="4"/>
      <c r="EE913" s="189"/>
      <c r="EF913" s="189"/>
      <c r="EG913" s="189"/>
      <c r="EH913" s="189"/>
      <c r="EI913" s="189"/>
      <c r="EJ913" s="189"/>
      <c r="EK913" s="189"/>
      <c r="EL913" s="4"/>
      <c r="EM913" s="189"/>
      <c r="EN913" s="189"/>
      <c r="EO913" s="189"/>
      <c r="EP913" s="189"/>
      <c r="EQ913" s="189"/>
      <c r="ER913" s="189"/>
      <c r="ES913" s="189"/>
      <c r="ET913" s="4"/>
      <c r="EU913" s="189"/>
      <c r="EV913" s="189"/>
      <c r="EW913" s="189"/>
      <c r="EX913" s="189"/>
      <c r="EY913" s="189"/>
      <c r="EZ913" s="189"/>
      <c r="FA913" s="189"/>
      <c r="FB913" s="4"/>
      <c r="FC913" s="189"/>
      <c r="FD913" s="189"/>
      <c r="FE913" s="189"/>
      <c r="FF913" s="189"/>
      <c r="FG913" s="189"/>
      <c r="FH913" s="189"/>
      <c r="FI913" s="189"/>
      <c r="FJ913" s="4"/>
      <c r="FK913" s="189"/>
      <c r="FL913" s="189"/>
      <c r="FM913" s="189"/>
      <c r="FN913" s="189"/>
      <c r="FO913" s="189"/>
      <c r="FP913" s="189"/>
      <c r="FQ913" s="189"/>
      <c r="FR913" s="4"/>
      <c r="FS913" s="189"/>
      <c r="FT913" s="189"/>
      <c r="FU913" s="189"/>
      <c r="FV913" s="189"/>
      <c r="FW913" s="189"/>
      <c r="FX913" s="189"/>
      <c r="FY913" s="189"/>
      <c r="FZ913" s="4"/>
      <c r="GA913" s="189"/>
      <c r="GB913" s="189"/>
      <c r="GC913" s="189"/>
      <c r="GD913" s="189"/>
      <c r="GE913" s="189"/>
      <c r="GF913" s="189"/>
      <c r="GG913" s="189"/>
      <c r="GH913" s="4"/>
      <c r="GI913" s="189"/>
      <c r="GJ913" s="189"/>
      <c r="GK913" s="189"/>
      <c r="GL913" s="189"/>
      <c r="GM913" s="189"/>
      <c r="GN913" s="189"/>
      <c r="GO913" s="189"/>
      <c r="GP913" s="4"/>
      <c r="GQ913" s="189"/>
      <c r="GR913" s="189"/>
      <c r="GS913" s="189"/>
      <c r="GT913" s="189"/>
      <c r="GU913" s="189"/>
      <c r="GV913" s="189"/>
      <c r="GW913" s="189"/>
      <c r="GX913" s="4"/>
      <c r="GY913" s="189"/>
      <c r="GZ913" s="189"/>
      <c r="HA913" s="189"/>
      <c r="HB913" s="189"/>
      <c r="HC913" s="189"/>
      <c r="HD913" s="189"/>
      <c r="HE913" s="189"/>
      <c r="HF913" s="4"/>
      <c r="HG913" s="189"/>
      <c r="HH913" s="189"/>
      <c r="HI913" s="189"/>
      <c r="HJ913" s="189"/>
      <c r="HK913" s="189"/>
      <c r="HL913" s="189"/>
      <c r="HM913" s="189"/>
      <c r="HN913" s="4"/>
      <c r="HO913" s="189"/>
      <c r="HP913" s="189"/>
      <c r="HQ913" s="189"/>
      <c r="HR913" s="189"/>
      <c r="HS913" s="189"/>
      <c r="HT913" s="189"/>
      <c r="HU913" s="189"/>
      <c r="HV913" s="4"/>
      <c r="HW913" s="189"/>
      <c r="HX913" s="189"/>
      <c r="HY913" s="189"/>
      <c r="HZ913" s="189"/>
      <c r="IA913" s="189"/>
      <c r="IB913" s="189"/>
      <c r="IC913" s="189"/>
      <c r="ID913" s="4"/>
      <c r="IE913" s="189"/>
      <c r="IF913" s="189"/>
      <c r="IG913" s="189"/>
      <c r="IH913" s="189"/>
      <c r="II913" s="189"/>
      <c r="IJ913" s="189"/>
      <c r="IK913" s="189"/>
      <c r="IL913" s="4"/>
      <c r="IM913" s="189"/>
      <c r="IN913" s="189"/>
      <c r="IO913" s="189"/>
      <c r="IP913" s="189"/>
      <c r="IQ913" s="189"/>
      <c r="IR913" s="189"/>
      <c r="IS913" s="189"/>
      <c r="IT913" s="4"/>
      <c r="IU913" s="189"/>
      <c r="IV913" s="189"/>
    </row>
    <row r="914" spans="1:256" s="31" customFormat="1" x14ac:dyDescent="0.2">
      <c r="A914" s="109"/>
      <c r="B914" s="110"/>
      <c r="C914" s="109"/>
      <c r="D914" s="109"/>
      <c r="E914" s="109"/>
      <c r="F914" s="4"/>
      <c r="G914" s="109"/>
      <c r="H914" s="109"/>
      <c r="I914" s="109"/>
      <c r="J914" s="109"/>
      <c r="K914" s="109"/>
      <c r="L914" s="109"/>
      <c r="M914" s="109"/>
      <c r="N914" s="4"/>
      <c r="O914" s="109"/>
      <c r="P914" s="109"/>
      <c r="Q914" s="109"/>
      <c r="R914" s="109"/>
      <c r="S914" s="109"/>
      <c r="T914" s="109"/>
      <c r="U914" s="109"/>
      <c r="V914" s="4"/>
      <c r="W914" s="109"/>
      <c r="X914" s="109"/>
      <c r="Y914" s="109"/>
      <c r="Z914" s="109"/>
      <c r="AA914" s="109"/>
      <c r="AB914" s="109"/>
      <c r="AC914" s="109"/>
      <c r="AD914" s="4"/>
      <c r="AE914" s="109"/>
      <c r="AF914" s="109"/>
      <c r="AG914" s="109"/>
      <c r="AH914" s="109"/>
      <c r="AI914" s="109"/>
      <c r="AJ914" s="109"/>
      <c r="AK914" s="109"/>
      <c r="AL914" s="4"/>
      <c r="AM914" s="109"/>
      <c r="AN914" s="109"/>
      <c r="AO914" s="109"/>
      <c r="AP914" s="109"/>
      <c r="AQ914" s="109"/>
      <c r="AR914" s="109"/>
      <c r="AS914" s="109"/>
      <c r="AT914" s="4"/>
      <c r="AU914" s="109"/>
      <c r="AV914" s="109"/>
      <c r="AW914" s="109"/>
      <c r="AX914" s="109"/>
      <c r="AY914" s="109"/>
      <c r="AZ914" s="109"/>
      <c r="BA914" s="109"/>
      <c r="BB914" s="4"/>
      <c r="BC914" s="109"/>
      <c r="BD914" s="109"/>
      <c r="BE914" s="109"/>
      <c r="BF914" s="109"/>
      <c r="BG914" s="109"/>
      <c r="BH914" s="109"/>
      <c r="BI914" s="109"/>
      <c r="BJ914" s="4"/>
      <c r="BK914" s="109"/>
      <c r="BL914" s="109"/>
      <c r="BM914" s="109"/>
      <c r="BN914" s="109"/>
      <c r="BO914" s="109"/>
      <c r="BP914" s="109"/>
      <c r="BQ914" s="109"/>
      <c r="BR914" s="4"/>
      <c r="BS914" s="109"/>
      <c r="BT914" s="109"/>
      <c r="BU914" s="109"/>
      <c r="BV914" s="109"/>
      <c r="BW914" s="109"/>
      <c r="BX914" s="109"/>
      <c r="BY914" s="109"/>
      <c r="BZ914" s="4"/>
      <c r="CA914" s="109"/>
      <c r="CB914" s="109"/>
      <c r="CC914" s="109"/>
      <c r="CD914" s="109"/>
      <c r="CE914" s="109"/>
      <c r="CF914" s="109"/>
      <c r="CG914" s="109"/>
      <c r="CH914" s="4"/>
      <c r="CI914" s="109"/>
      <c r="CJ914" s="109"/>
      <c r="CK914" s="109"/>
      <c r="CL914" s="109"/>
      <c r="CM914" s="109"/>
      <c r="CN914" s="109"/>
      <c r="CO914" s="109"/>
      <c r="CP914" s="4"/>
      <c r="CQ914" s="109"/>
      <c r="CR914" s="109"/>
      <c r="CS914" s="109"/>
      <c r="CT914" s="109"/>
      <c r="CU914" s="109"/>
      <c r="CV914" s="109"/>
      <c r="CW914" s="109"/>
      <c r="CX914" s="4"/>
      <c r="CY914" s="109"/>
      <c r="CZ914" s="109"/>
      <c r="DA914" s="109"/>
      <c r="DB914" s="109"/>
      <c r="DC914" s="109"/>
      <c r="DD914" s="109"/>
      <c r="DE914" s="109"/>
      <c r="DF914" s="4"/>
      <c r="DG914" s="109"/>
      <c r="DH914" s="109"/>
      <c r="DI914" s="109"/>
      <c r="DJ914" s="109"/>
      <c r="DK914" s="109"/>
      <c r="DL914" s="109"/>
      <c r="DM914" s="109"/>
      <c r="DN914" s="4"/>
      <c r="DO914" s="109"/>
      <c r="DP914" s="109"/>
      <c r="DQ914" s="109"/>
      <c r="DR914" s="109"/>
      <c r="DS914" s="109"/>
      <c r="DT914" s="109"/>
      <c r="DU914" s="109"/>
      <c r="DV914" s="4"/>
      <c r="DW914" s="109"/>
      <c r="DX914" s="109"/>
      <c r="DY914" s="109"/>
      <c r="DZ914" s="109"/>
      <c r="EA914" s="109"/>
      <c r="EB914" s="109"/>
      <c r="EC914" s="109"/>
      <c r="ED914" s="4"/>
      <c r="EE914" s="109"/>
      <c r="EF914" s="109"/>
      <c r="EG914" s="109"/>
      <c r="EH914" s="109"/>
      <c r="EI914" s="109"/>
      <c r="EJ914" s="109"/>
      <c r="EK914" s="109"/>
      <c r="EL914" s="4"/>
      <c r="EM914" s="109"/>
      <c r="EN914" s="109"/>
      <c r="EO914" s="109"/>
      <c r="EP914" s="109"/>
      <c r="EQ914" s="109"/>
      <c r="ER914" s="109"/>
      <c r="ES914" s="109"/>
      <c r="ET914" s="4"/>
      <c r="EU914" s="109"/>
      <c r="EV914" s="109"/>
      <c r="EW914" s="109"/>
      <c r="EX914" s="109"/>
      <c r="EY914" s="109"/>
      <c r="EZ914" s="109"/>
      <c r="FA914" s="109"/>
      <c r="FB914" s="4"/>
      <c r="FC914" s="109"/>
      <c r="FD914" s="109"/>
      <c r="FE914" s="109"/>
      <c r="FF914" s="109"/>
      <c r="FG914" s="109"/>
      <c r="FH914" s="109"/>
      <c r="FI914" s="109"/>
      <c r="FJ914" s="4"/>
      <c r="FK914" s="109"/>
      <c r="FL914" s="109"/>
      <c r="FM914" s="109"/>
      <c r="FN914" s="109"/>
      <c r="FO914" s="109"/>
      <c r="FP914" s="109"/>
      <c r="FQ914" s="109"/>
      <c r="FR914" s="4"/>
      <c r="FS914" s="109"/>
      <c r="FT914" s="109"/>
      <c r="FU914" s="109"/>
      <c r="FV914" s="109"/>
      <c r="FW914" s="109"/>
      <c r="FX914" s="109"/>
      <c r="FY914" s="109"/>
      <c r="FZ914" s="4"/>
      <c r="GA914" s="109"/>
      <c r="GB914" s="109"/>
      <c r="GC914" s="109"/>
      <c r="GD914" s="109"/>
      <c r="GE914" s="109"/>
      <c r="GF914" s="109"/>
      <c r="GG914" s="109"/>
      <c r="GH914" s="4"/>
      <c r="GI914" s="109"/>
      <c r="GJ914" s="109"/>
      <c r="GK914" s="109"/>
      <c r="GL914" s="109"/>
      <c r="GM914" s="109"/>
      <c r="GN914" s="109"/>
      <c r="GO914" s="109"/>
      <c r="GP914" s="4"/>
      <c r="GQ914" s="109"/>
      <c r="GR914" s="109"/>
      <c r="GS914" s="109"/>
      <c r="GT914" s="109"/>
      <c r="GU914" s="109"/>
      <c r="GV914" s="109"/>
      <c r="GW914" s="109"/>
      <c r="GX914" s="4"/>
      <c r="GY914" s="109"/>
      <c r="GZ914" s="109"/>
      <c r="HA914" s="109"/>
      <c r="HB914" s="109"/>
      <c r="HC914" s="109"/>
      <c r="HD914" s="109"/>
      <c r="HE914" s="109"/>
      <c r="HF914" s="4"/>
      <c r="HG914" s="109"/>
      <c r="HH914" s="109"/>
      <c r="HI914" s="109"/>
      <c r="HJ914" s="109"/>
      <c r="HK914" s="109"/>
      <c r="HL914" s="109"/>
      <c r="HM914" s="109"/>
      <c r="HN914" s="4"/>
      <c r="HO914" s="109"/>
      <c r="HP914" s="109"/>
      <c r="HQ914" s="109"/>
      <c r="HR914" s="109"/>
      <c r="HS914" s="109"/>
      <c r="HT914" s="109"/>
      <c r="HU914" s="109"/>
      <c r="HV914" s="4"/>
      <c r="HW914" s="109"/>
      <c r="HX914" s="109"/>
      <c r="HY914" s="109"/>
      <c r="HZ914" s="109"/>
      <c r="IA914" s="109"/>
      <c r="IB914" s="109"/>
      <c r="IC914" s="109"/>
      <c r="ID914" s="4"/>
      <c r="IE914" s="109"/>
      <c r="IF914" s="109"/>
      <c r="IG914" s="109"/>
      <c r="IH914" s="109"/>
      <c r="II914" s="109"/>
      <c r="IJ914" s="109"/>
      <c r="IK914" s="109"/>
      <c r="IL914" s="4"/>
      <c r="IM914" s="109"/>
      <c r="IN914" s="109"/>
      <c r="IO914" s="109"/>
      <c r="IP914" s="109"/>
      <c r="IQ914" s="109"/>
      <c r="IR914" s="109"/>
      <c r="IS914" s="109"/>
      <c r="IT914" s="4"/>
      <c r="IU914" s="109"/>
      <c r="IV914" s="109"/>
    </row>
    <row r="915" spans="1:256" s="31" customFormat="1" x14ac:dyDescent="0.2">
      <c r="A915" s="109"/>
      <c r="B915" s="110"/>
      <c r="C915" s="109"/>
      <c r="D915" s="109"/>
      <c r="E915" s="109"/>
      <c r="F915" s="4"/>
      <c r="G915" s="109"/>
      <c r="H915" s="109"/>
      <c r="I915" s="109"/>
      <c r="J915" s="109"/>
      <c r="K915" s="111"/>
      <c r="L915" s="111"/>
      <c r="M915" s="109"/>
      <c r="N915" s="4"/>
      <c r="O915" s="109"/>
      <c r="P915" s="109"/>
      <c r="Q915" s="109"/>
      <c r="R915" s="109"/>
      <c r="S915" s="109"/>
      <c r="T915" s="109"/>
      <c r="U915" s="109"/>
      <c r="V915" s="4"/>
      <c r="W915" s="109"/>
      <c r="X915" s="109"/>
      <c r="Y915" s="109"/>
      <c r="Z915" s="109"/>
      <c r="AA915" s="109"/>
      <c r="AB915" s="109"/>
      <c r="AC915" s="109"/>
      <c r="AD915" s="2"/>
      <c r="AE915" s="2"/>
      <c r="AF915" s="2"/>
      <c r="AG915" s="2"/>
      <c r="AH915" s="2"/>
      <c r="AI915" s="2"/>
      <c r="AJ915" s="2"/>
      <c r="AK915" s="2"/>
      <c r="AL915" s="112"/>
      <c r="AM915" s="11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row>
    <row r="916" spans="1:256" s="31" customFormat="1" x14ac:dyDescent="0.2">
      <c r="A916" s="2"/>
      <c r="B916" s="2"/>
      <c r="C916" s="2"/>
      <c r="D916" s="2"/>
      <c r="E916" s="2"/>
      <c r="F916" s="2"/>
      <c r="G916" s="2"/>
      <c r="H916" s="2"/>
      <c r="I916" s="2"/>
      <c r="J916" s="2"/>
      <c r="K916" s="1"/>
      <c r="L916" s="1"/>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75"/>
      <c r="AM916" s="75"/>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row>
    <row r="917" spans="1:256" s="31" customFormat="1" x14ac:dyDescent="0.2">
      <c r="A917" s="2"/>
      <c r="B917" s="2"/>
      <c r="C917" s="2"/>
      <c r="D917" s="2"/>
      <c r="E917" s="2"/>
      <c r="F917" s="2"/>
      <c r="G917" s="2"/>
      <c r="H917" s="2"/>
      <c r="I917" s="2"/>
      <c r="J917" s="2"/>
      <c r="K917" s="1"/>
      <c r="L917" s="1"/>
      <c r="M917" s="2"/>
      <c r="N917" s="2"/>
      <c r="O917" s="2"/>
      <c r="P917" s="2"/>
      <c r="Q917" s="2"/>
      <c r="R917" s="2"/>
      <c r="S917" s="2"/>
      <c r="T917" s="2"/>
      <c r="U917" s="2"/>
      <c r="V917" s="2"/>
      <c r="W917" s="2"/>
      <c r="X917" s="2"/>
      <c r="Y917" s="2"/>
      <c r="Z917" s="2"/>
      <c r="AA917" s="2"/>
      <c r="AB917" s="2"/>
      <c r="AC917" s="2"/>
      <c r="AD917" s="18"/>
      <c r="AE917" s="18"/>
      <c r="AF917" s="18"/>
      <c r="AG917" s="18"/>
      <c r="AH917" s="18"/>
      <c r="AI917" s="18"/>
      <c r="AJ917" s="18"/>
      <c r="AK917" s="18"/>
      <c r="AL917" s="73"/>
      <c r="AM917" s="73"/>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c r="CM917" s="18"/>
      <c r="CN917" s="18"/>
      <c r="CO917" s="18"/>
      <c r="CP917" s="18"/>
      <c r="CQ917" s="18"/>
      <c r="CR917" s="18"/>
      <c r="CS917" s="18"/>
      <c r="CT917" s="18"/>
      <c r="CU917" s="18"/>
      <c r="CV917" s="18"/>
      <c r="CW917" s="18"/>
      <c r="CX917" s="18"/>
      <c r="CY917" s="18"/>
      <c r="CZ917" s="18"/>
      <c r="DA917" s="18"/>
      <c r="DB917" s="18"/>
      <c r="DC917" s="18"/>
      <c r="DD917" s="18"/>
      <c r="DE917" s="18"/>
      <c r="DF917" s="18"/>
      <c r="DG917" s="18"/>
      <c r="DH917" s="18"/>
      <c r="DI917" s="18"/>
      <c r="DJ917" s="18"/>
      <c r="DK917" s="18"/>
      <c r="DL917" s="18"/>
      <c r="DM917" s="18"/>
      <c r="DN917" s="18"/>
      <c r="DO917" s="18"/>
      <c r="DP917" s="18"/>
      <c r="DQ917" s="18"/>
      <c r="DR917" s="18"/>
      <c r="DS917" s="18"/>
      <c r="DT917" s="18"/>
      <c r="DU917" s="18"/>
      <c r="DV917" s="18"/>
      <c r="DW917" s="18"/>
      <c r="DX917" s="18"/>
      <c r="DY917" s="18"/>
      <c r="DZ917" s="18"/>
      <c r="EA917" s="18"/>
      <c r="EB917" s="18"/>
      <c r="EC917" s="18"/>
      <c r="ED917" s="18"/>
      <c r="EE917" s="18"/>
      <c r="EF917" s="18"/>
      <c r="EG917" s="18"/>
      <c r="EH917" s="18"/>
      <c r="EI917" s="18"/>
      <c r="EJ917" s="18"/>
      <c r="EK917" s="18"/>
      <c r="EL917" s="18"/>
      <c r="EM917" s="18"/>
      <c r="EN917" s="18"/>
      <c r="EO917" s="18"/>
      <c r="EP917" s="18"/>
      <c r="EQ917" s="18"/>
      <c r="ER917" s="18"/>
      <c r="ES917" s="18"/>
      <c r="ET917" s="18"/>
      <c r="EU917" s="18"/>
      <c r="EV917" s="18"/>
      <c r="EW917" s="18"/>
      <c r="EX917" s="18"/>
      <c r="EY917" s="18"/>
      <c r="EZ917" s="18"/>
      <c r="FA917" s="18"/>
      <c r="FB917" s="18"/>
      <c r="FC917" s="18"/>
      <c r="FD917" s="18"/>
      <c r="FE917" s="18"/>
      <c r="FF917" s="18"/>
      <c r="FG917" s="18"/>
      <c r="FH917" s="18"/>
      <c r="FI917" s="18"/>
      <c r="FJ917" s="18"/>
      <c r="FK917" s="18"/>
      <c r="FL917" s="18"/>
      <c r="FM917" s="18"/>
      <c r="FN917" s="18"/>
      <c r="FO917" s="18"/>
      <c r="FP917" s="18"/>
      <c r="FQ917" s="18"/>
      <c r="FR917" s="18"/>
      <c r="FS917" s="18"/>
      <c r="FT917" s="18"/>
      <c r="FU917" s="18"/>
      <c r="FV917" s="18"/>
      <c r="FW917" s="18"/>
      <c r="FX917" s="18"/>
      <c r="FY917" s="18"/>
      <c r="FZ917" s="18"/>
      <c r="GA917" s="18"/>
      <c r="GB917" s="18"/>
      <c r="GC917" s="18"/>
      <c r="GD917" s="18"/>
      <c r="GE917" s="18"/>
      <c r="GF917" s="18"/>
      <c r="GG917" s="18"/>
      <c r="GH917" s="18"/>
      <c r="GI917" s="18"/>
      <c r="GJ917" s="18"/>
      <c r="GK917" s="18"/>
      <c r="GL917" s="18"/>
      <c r="GM917" s="18"/>
      <c r="GN917" s="18"/>
      <c r="GO917" s="18"/>
      <c r="GP917" s="18"/>
      <c r="GQ917" s="18"/>
      <c r="GR917" s="18"/>
      <c r="GS917" s="18"/>
      <c r="GT917" s="18"/>
      <c r="GU917" s="18"/>
      <c r="GV917" s="18"/>
      <c r="GW917" s="18"/>
      <c r="GX917" s="18"/>
      <c r="GY917" s="18"/>
      <c r="GZ917" s="18"/>
      <c r="HA917" s="18"/>
      <c r="HB917" s="18"/>
      <c r="HC917" s="18"/>
      <c r="HD917" s="18"/>
      <c r="HE917" s="18"/>
      <c r="HF917" s="18"/>
      <c r="HG917" s="18"/>
      <c r="HH917" s="18"/>
      <c r="HI917" s="18"/>
      <c r="HJ917" s="18"/>
      <c r="HK917" s="18"/>
      <c r="HL917" s="18"/>
      <c r="HM917" s="18"/>
      <c r="HN917" s="18"/>
      <c r="HO917" s="18"/>
      <c r="HP917" s="18"/>
      <c r="HQ917" s="18"/>
      <c r="HR917" s="18"/>
      <c r="HS917" s="18"/>
      <c r="HT917" s="18"/>
      <c r="HU917" s="18"/>
      <c r="HV917" s="18"/>
      <c r="HW917" s="18"/>
      <c r="HX917" s="18"/>
      <c r="HY917" s="18"/>
      <c r="HZ917" s="18"/>
      <c r="IA917" s="18"/>
      <c r="IB917" s="18"/>
      <c r="IC917" s="18"/>
      <c r="ID917" s="18"/>
      <c r="IE917" s="18"/>
      <c r="IF917" s="18"/>
      <c r="IG917" s="18"/>
      <c r="IH917" s="18"/>
      <c r="II917" s="18"/>
      <c r="IJ917" s="18"/>
      <c r="IK917" s="18"/>
      <c r="IL917" s="18"/>
      <c r="IM917" s="18"/>
      <c r="IN917" s="18"/>
      <c r="IO917" s="18"/>
      <c r="IP917" s="18"/>
      <c r="IQ917" s="18"/>
      <c r="IR917" s="18"/>
      <c r="IS917" s="18"/>
      <c r="IT917" s="18"/>
      <c r="IU917" s="18"/>
      <c r="IV917" s="18"/>
    </row>
    <row r="918" spans="1:256" s="31" customFormat="1" x14ac:dyDescent="0.2">
      <c r="A918" s="2"/>
      <c r="B918" s="2"/>
      <c r="C918" s="2"/>
      <c r="D918" s="2"/>
      <c r="E918" s="2"/>
      <c r="F918" s="2"/>
      <c r="G918" s="2"/>
      <c r="H918" s="2"/>
      <c r="I918" s="2"/>
      <c r="J918" s="2"/>
      <c r="K918" s="1"/>
      <c r="L918" s="1"/>
      <c r="M918" s="2"/>
      <c r="N918" s="2"/>
      <c r="O918" s="2"/>
      <c r="P918" s="2"/>
      <c r="Q918" s="2"/>
      <c r="R918" s="2"/>
      <c r="S918" s="2"/>
      <c r="T918" s="2"/>
      <c r="U918" s="2"/>
      <c r="V918" s="2"/>
      <c r="W918" s="2"/>
      <c r="X918" s="2"/>
      <c r="Y918" s="2"/>
      <c r="Z918" s="2"/>
      <c r="AA918" s="2"/>
      <c r="AB918" s="2"/>
      <c r="AC918" s="2"/>
      <c r="AD918" s="18"/>
      <c r="AE918" s="18"/>
      <c r="AF918" s="18"/>
      <c r="AG918" s="18"/>
      <c r="AH918" s="18"/>
      <c r="AI918" s="18"/>
      <c r="AJ918" s="18"/>
      <c r="AK918" s="18"/>
      <c r="AL918" s="73"/>
      <c r="AM918" s="73"/>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c r="CM918" s="18"/>
      <c r="CN918" s="18"/>
      <c r="CO918" s="18"/>
      <c r="CP918" s="18"/>
      <c r="CQ918" s="18"/>
      <c r="CR918" s="18"/>
      <c r="CS918" s="18"/>
      <c r="CT918" s="18"/>
      <c r="CU918" s="18"/>
      <c r="CV918" s="18"/>
      <c r="CW918" s="18"/>
      <c r="CX918" s="18"/>
      <c r="CY918" s="18"/>
      <c r="CZ918" s="18"/>
      <c r="DA918" s="18"/>
      <c r="DB918" s="18"/>
      <c r="DC918" s="18"/>
      <c r="DD918" s="18"/>
      <c r="DE918" s="18"/>
      <c r="DF918" s="18"/>
      <c r="DG918" s="18"/>
      <c r="DH918" s="18"/>
      <c r="DI918" s="18"/>
      <c r="DJ918" s="18"/>
      <c r="DK918" s="18"/>
      <c r="DL918" s="18"/>
      <c r="DM918" s="18"/>
      <c r="DN918" s="18"/>
      <c r="DO918" s="18"/>
      <c r="DP918" s="18"/>
      <c r="DQ918" s="18"/>
      <c r="DR918" s="18"/>
      <c r="DS918" s="18"/>
      <c r="DT918" s="18"/>
      <c r="DU918" s="18"/>
      <c r="DV918" s="18"/>
      <c r="DW918" s="18"/>
      <c r="DX918" s="18"/>
      <c r="DY918" s="18"/>
      <c r="DZ918" s="18"/>
      <c r="EA918" s="18"/>
      <c r="EB918" s="18"/>
      <c r="EC918" s="18"/>
      <c r="ED918" s="18"/>
      <c r="EE918" s="18"/>
      <c r="EF918" s="18"/>
      <c r="EG918" s="18"/>
      <c r="EH918" s="18"/>
      <c r="EI918" s="18"/>
      <c r="EJ918" s="18"/>
      <c r="EK918" s="18"/>
      <c r="EL918" s="18"/>
      <c r="EM918" s="18"/>
      <c r="EN918" s="18"/>
      <c r="EO918" s="18"/>
      <c r="EP918" s="18"/>
      <c r="EQ918" s="18"/>
      <c r="ER918" s="18"/>
      <c r="ES918" s="18"/>
      <c r="ET918" s="18"/>
      <c r="EU918" s="18"/>
      <c r="EV918" s="18"/>
      <c r="EW918" s="18"/>
      <c r="EX918" s="18"/>
      <c r="EY918" s="18"/>
      <c r="EZ918" s="18"/>
      <c r="FA918" s="18"/>
      <c r="FB918" s="18"/>
      <c r="FC918" s="18"/>
      <c r="FD918" s="18"/>
      <c r="FE918" s="18"/>
      <c r="FF918" s="18"/>
      <c r="FG918" s="18"/>
      <c r="FH918" s="18"/>
      <c r="FI918" s="18"/>
      <c r="FJ918" s="18"/>
      <c r="FK918" s="18"/>
      <c r="FL918" s="18"/>
      <c r="FM918" s="18"/>
      <c r="FN918" s="18"/>
      <c r="FO918" s="18"/>
      <c r="FP918" s="18"/>
      <c r="FQ918" s="18"/>
      <c r="FR918" s="18"/>
      <c r="FS918" s="18"/>
      <c r="FT918" s="18"/>
      <c r="FU918" s="18"/>
      <c r="FV918" s="18"/>
      <c r="FW918" s="18"/>
      <c r="FX918" s="18"/>
      <c r="FY918" s="18"/>
      <c r="FZ918" s="18"/>
      <c r="GA918" s="18"/>
      <c r="GB918" s="18"/>
      <c r="GC918" s="18"/>
      <c r="GD918" s="18"/>
      <c r="GE918" s="18"/>
      <c r="GF918" s="18"/>
      <c r="GG918" s="18"/>
      <c r="GH918" s="18"/>
      <c r="GI918" s="18"/>
      <c r="GJ918" s="18"/>
      <c r="GK918" s="18"/>
      <c r="GL918" s="18"/>
      <c r="GM918" s="18"/>
      <c r="GN918" s="18"/>
      <c r="GO918" s="18"/>
      <c r="GP918" s="18"/>
      <c r="GQ918" s="18"/>
      <c r="GR918" s="18"/>
      <c r="GS918" s="18"/>
      <c r="GT918" s="18"/>
      <c r="GU918" s="18"/>
      <c r="GV918" s="18"/>
      <c r="GW918" s="18"/>
      <c r="GX918" s="18"/>
      <c r="GY918" s="18"/>
      <c r="GZ918" s="18"/>
      <c r="HA918" s="18"/>
      <c r="HB918" s="18"/>
      <c r="HC918" s="18"/>
      <c r="HD918" s="18"/>
      <c r="HE918" s="18"/>
      <c r="HF918" s="18"/>
      <c r="HG918" s="18"/>
      <c r="HH918" s="18"/>
      <c r="HI918" s="18"/>
      <c r="HJ918" s="18"/>
      <c r="HK918" s="18"/>
      <c r="HL918" s="18"/>
      <c r="HM918" s="18"/>
      <c r="HN918" s="18"/>
      <c r="HO918" s="18"/>
      <c r="HP918" s="18"/>
      <c r="HQ918" s="18"/>
      <c r="HR918" s="18"/>
      <c r="HS918" s="18"/>
      <c r="HT918" s="18"/>
      <c r="HU918" s="18"/>
      <c r="HV918" s="18"/>
      <c r="HW918" s="18"/>
      <c r="HX918" s="18"/>
      <c r="HY918" s="18"/>
      <c r="HZ918" s="18"/>
      <c r="IA918" s="18"/>
      <c r="IB918" s="18"/>
      <c r="IC918" s="18"/>
      <c r="ID918" s="18"/>
      <c r="IE918" s="18"/>
      <c r="IF918" s="18"/>
      <c r="IG918" s="18"/>
      <c r="IH918" s="18"/>
      <c r="II918" s="18"/>
      <c r="IJ918" s="18"/>
      <c r="IK918" s="18"/>
      <c r="IL918" s="18"/>
      <c r="IM918" s="18"/>
      <c r="IN918" s="18"/>
      <c r="IO918" s="18"/>
      <c r="IP918" s="18"/>
      <c r="IQ918" s="18"/>
      <c r="IR918" s="18"/>
      <c r="IS918" s="18"/>
      <c r="IT918" s="18"/>
      <c r="IU918" s="18"/>
      <c r="IV918" s="18"/>
    </row>
    <row r="919" spans="1:256" s="31" customFormat="1" x14ac:dyDescent="0.2">
      <c r="A919" s="226" t="s">
        <v>183</v>
      </c>
      <c r="B919" s="226"/>
      <c r="C919" s="226"/>
      <c r="D919" s="226"/>
      <c r="E919" s="226"/>
      <c r="F919" s="226"/>
      <c r="G919" s="226"/>
      <c r="H919" s="226"/>
      <c r="I919" s="226"/>
      <c r="J919" s="226"/>
      <c r="K919" s="226"/>
      <c r="L919" s="226"/>
      <c r="M919" s="226"/>
      <c r="N919" s="226"/>
      <c r="O919" s="226"/>
      <c r="P919" s="226"/>
      <c r="Q919" s="226"/>
      <c r="R919" s="2"/>
      <c r="S919" s="2"/>
      <c r="T919" s="2"/>
      <c r="U919" s="2"/>
      <c r="V919" s="2"/>
      <c r="W919" s="2"/>
      <c r="X919" s="2"/>
      <c r="Y919" s="2"/>
      <c r="Z919" s="2"/>
      <c r="AA919" s="2"/>
      <c r="AB919" s="2"/>
      <c r="AC919" s="2"/>
      <c r="AD919" s="18"/>
      <c r="AE919" s="18"/>
      <c r="AF919" s="18"/>
      <c r="AG919" s="18"/>
      <c r="AH919" s="18"/>
      <c r="AI919" s="18"/>
      <c r="AJ919" s="18"/>
      <c r="AK919" s="18"/>
      <c r="AL919" s="73"/>
      <c r="AM919" s="73"/>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c r="CM919" s="18"/>
      <c r="CN919" s="18"/>
      <c r="CO919" s="18"/>
      <c r="CP919" s="18"/>
      <c r="CQ919" s="18"/>
      <c r="CR919" s="18"/>
      <c r="CS919" s="18"/>
      <c r="CT919" s="18"/>
      <c r="CU919" s="18"/>
      <c r="CV919" s="18"/>
      <c r="CW919" s="18"/>
      <c r="CX919" s="18"/>
      <c r="CY919" s="18"/>
      <c r="CZ919" s="18"/>
      <c r="DA919" s="18"/>
      <c r="DB919" s="18"/>
      <c r="DC919" s="18"/>
      <c r="DD919" s="18"/>
      <c r="DE919" s="18"/>
      <c r="DF919" s="18"/>
      <c r="DG919" s="18"/>
      <c r="DH919" s="18"/>
      <c r="DI919" s="18"/>
      <c r="DJ919" s="18"/>
      <c r="DK919" s="18"/>
      <c r="DL919" s="18"/>
      <c r="DM919" s="18"/>
      <c r="DN919" s="18"/>
      <c r="DO919" s="18"/>
      <c r="DP919" s="18"/>
      <c r="DQ919" s="18"/>
      <c r="DR919" s="18"/>
      <c r="DS919" s="18"/>
      <c r="DT919" s="18"/>
      <c r="DU919" s="18"/>
      <c r="DV919" s="18"/>
      <c r="DW919" s="18"/>
      <c r="DX919" s="18"/>
      <c r="DY919" s="18"/>
      <c r="DZ919" s="18"/>
      <c r="EA919" s="18"/>
      <c r="EB919" s="18"/>
      <c r="EC919" s="18"/>
      <c r="ED919" s="18"/>
      <c r="EE919" s="18"/>
      <c r="EF919" s="18"/>
      <c r="EG919" s="18"/>
      <c r="EH919" s="18"/>
      <c r="EI919" s="18"/>
      <c r="EJ919" s="18"/>
      <c r="EK919" s="18"/>
      <c r="EL919" s="18"/>
      <c r="EM919" s="18"/>
      <c r="EN919" s="18"/>
      <c r="EO919" s="18"/>
      <c r="EP919" s="18"/>
      <c r="EQ919" s="18"/>
      <c r="ER919" s="18"/>
      <c r="ES919" s="18"/>
      <c r="ET919" s="18"/>
      <c r="EU919" s="18"/>
      <c r="EV919" s="18"/>
      <c r="EW919" s="18"/>
      <c r="EX919" s="18"/>
      <c r="EY919" s="18"/>
      <c r="EZ919" s="18"/>
      <c r="FA919" s="18"/>
      <c r="FB919" s="18"/>
      <c r="FC919" s="18"/>
      <c r="FD919" s="18"/>
      <c r="FE919" s="18"/>
      <c r="FF919" s="18"/>
      <c r="FG919" s="18"/>
      <c r="FH919" s="18"/>
      <c r="FI919" s="18"/>
      <c r="FJ919" s="18"/>
      <c r="FK919" s="18"/>
      <c r="FL919" s="18"/>
      <c r="FM919" s="18"/>
      <c r="FN919" s="18"/>
      <c r="FO919" s="18"/>
      <c r="FP919" s="18"/>
      <c r="FQ919" s="18"/>
      <c r="FR919" s="18"/>
      <c r="FS919" s="18"/>
      <c r="FT919" s="18"/>
      <c r="FU919" s="18"/>
      <c r="FV919" s="18"/>
      <c r="FW919" s="18"/>
      <c r="FX919" s="18"/>
      <c r="FY919" s="18"/>
      <c r="FZ919" s="18"/>
      <c r="GA919" s="18"/>
      <c r="GB919" s="18"/>
      <c r="GC919" s="18"/>
      <c r="GD919" s="18"/>
      <c r="GE919" s="18"/>
      <c r="GF919" s="18"/>
      <c r="GG919" s="18"/>
      <c r="GH919" s="18"/>
      <c r="GI919" s="18"/>
      <c r="GJ919" s="18"/>
      <c r="GK919" s="18"/>
      <c r="GL919" s="18"/>
      <c r="GM919" s="18"/>
      <c r="GN919" s="18"/>
      <c r="GO919" s="18"/>
      <c r="GP919" s="18"/>
      <c r="GQ919" s="18"/>
      <c r="GR919" s="18"/>
      <c r="GS919" s="18"/>
      <c r="GT919" s="18"/>
      <c r="GU919" s="18"/>
      <c r="GV919" s="18"/>
      <c r="GW919" s="18"/>
      <c r="GX919" s="18"/>
      <c r="GY919" s="18"/>
      <c r="GZ919" s="18"/>
      <c r="HA919" s="18"/>
      <c r="HB919" s="18"/>
      <c r="HC919" s="18"/>
      <c r="HD919" s="18"/>
      <c r="HE919" s="18"/>
      <c r="HF919" s="18"/>
      <c r="HG919" s="18"/>
      <c r="HH919" s="18"/>
      <c r="HI919" s="18"/>
      <c r="HJ919" s="18"/>
      <c r="HK919" s="18"/>
      <c r="HL919" s="18"/>
      <c r="HM919" s="18"/>
      <c r="HN919" s="18"/>
      <c r="HO919" s="18"/>
      <c r="HP919" s="18"/>
      <c r="HQ919" s="18"/>
      <c r="HR919" s="18"/>
      <c r="HS919" s="18"/>
      <c r="HT919" s="18"/>
      <c r="HU919" s="18"/>
      <c r="HV919" s="18"/>
      <c r="HW919" s="18"/>
      <c r="HX919" s="18"/>
      <c r="HY919" s="18"/>
      <c r="HZ919" s="18"/>
      <c r="IA919" s="18"/>
      <c r="IB919" s="18"/>
      <c r="IC919" s="18"/>
      <c r="ID919" s="18"/>
      <c r="IE919" s="18"/>
      <c r="IF919" s="18"/>
      <c r="IG919" s="18"/>
      <c r="IH919" s="18"/>
      <c r="II919" s="18"/>
      <c r="IJ919" s="18"/>
      <c r="IK919" s="18"/>
      <c r="IL919" s="18"/>
      <c r="IM919" s="18"/>
      <c r="IN919" s="18"/>
      <c r="IO919" s="18"/>
      <c r="IP919" s="18"/>
      <c r="IQ919" s="18"/>
      <c r="IR919" s="18"/>
      <c r="IS919" s="18"/>
      <c r="IT919" s="18"/>
      <c r="IU919" s="18"/>
      <c r="IV919" s="18"/>
    </row>
    <row r="920" spans="1:256" x14ac:dyDescent="0.2">
      <c r="A920" s="41"/>
      <c r="B920" s="45"/>
      <c r="C920" s="41"/>
      <c r="D920" s="41"/>
      <c r="E920" s="45"/>
      <c r="F920" s="45"/>
      <c r="G920" s="45"/>
      <c r="H920" s="45"/>
      <c r="I920" s="45"/>
      <c r="J920" s="45"/>
      <c r="K920" s="45"/>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c r="CU920" s="31"/>
      <c r="CV920" s="31"/>
      <c r="CW920" s="31"/>
      <c r="CX920" s="31"/>
      <c r="CY920" s="31"/>
      <c r="CZ920" s="31"/>
      <c r="DA920" s="31"/>
      <c r="DB920" s="31"/>
      <c r="DC920" s="31"/>
      <c r="DD920" s="31"/>
      <c r="DE920" s="31"/>
      <c r="DF920" s="31"/>
      <c r="DG920" s="31"/>
      <c r="DH920" s="31"/>
      <c r="DI920" s="31"/>
      <c r="DJ920" s="31"/>
      <c r="DK920" s="31"/>
      <c r="DL920" s="31"/>
      <c r="DM920" s="31"/>
      <c r="DN920" s="31"/>
      <c r="DO920" s="31"/>
      <c r="DP920" s="31"/>
      <c r="DQ920" s="31"/>
      <c r="DR920" s="31"/>
      <c r="DS920" s="31"/>
      <c r="DT920" s="31"/>
      <c r="DU920" s="31"/>
      <c r="DV920" s="31"/>
      <c r="DW920" s="31"/>
      <c r="DX920" s="31"/>
      <c r="DY920" s="31"/>
      <c r="DZ920" s="31"/>
      <c r="EA920" s="31"/>
      <c r="EB920" s="31"/>
      <c r="EC920" s="31"/>
      <c r="ED920" s="31"/>
      <c r="EE920" s="31"/>
      <c r="EF920" s="31"/>
      <c r="EG920" s="31"/>
      <c r="EH920" s="31"/>
      <c r="EI920" s="31"/>
      <c r="EJ920" s="31"/>
      <c r="EK920" s="31"/>
      <c r="EL920" s="31"/>
      <c r="EM920" s="31"/>
      <c r="EN920" s="31"/>
      <c r="EO920" s="31"/>
      <c r="EP920" s="31"/>
      <c r="EQ920" s="31"/>
      <c r="ER920" s="31"/>
      <c r="ES920" s="31"/>
      <c r="ET920" s="31"/>
      <c r="EU920" s="31"/>
      <c r="EV920" s="31"/>
      <c r="EW920" s="31"/>
      <c r="EX920" s="31"/>
      <c r="EY920" s="31"/>
      <c r="EZ920" s="31"/>
      <c r="FA920" s="31"/>
      <c r="FB920" s="31"/>
      <c r="FC920" s="31"/>
      <c r="FD920" s="31"/>
      <c r="FE920" s="31"/>
      <c r="FF920" s="31"/>
      <c r="FG920" s="31"/>
      <c r="FH920" s="31"/>
      <c r="FI920" s="31"/>
      <c r="FJ920" s="31"/>
      <c r="FK920" s="31"/>
      <c r="FL920" s="31"/>
      <c r="FM920" s="31"/>
      <c r="FN920" s="31"/>
      <c r="FO920" s="31"/>
      <c r="FP920" s="31"/>
      <c r="FQ920" s="31"/>
      <c r="FR920" s="31"/>
      <c r="FS920" s="31"/>
      <c r="FT920" s="31"/>
      <c r="FU920" s="31"/>
      <c r="FV920" s="31"/>
      <c r="FW920" s="31"/>
      <c r="FX920" s="31"/>
      <c r="FY920" s="31"/>
      <c r="FZ920" s="31"/>
      <c r="GA920" s="31"/>
      <c r="GB920" s="31"/>
      <c r="GC920" s="31"/>
      <c r="GD920" s="31"/>
      <c r="GE920" s="31"/>
      <c r="GF920" s="31"/>
      <c r="GG920" s="31"/>
      <c r="GH920" s="31"/>
      <c r="GI920" s="31"/>
      <c r="GJ920" s="31"/>
      <c r="GK920" s="31"/>
      <c r="GL920" s="31"/>
      <c r="GM920" s="31"/>
      <c r="GN920" s="31"/>
      <c r="GO920" s="31"/>
      <c r="GP920" s="31"/>
      <c r="GQ920" s="31"/>
      <c r="GR920" s="31"/>
      <c r="GS920" s="31"/>
      <c r="GT920" s="31"/>
      <c r="GU920" s="31"/>
      <c r="GV920" s="31"/>
      <c r="GW920" s="31"/>
      <c r="GX920" s="31"/>
      <c r="GY920" s="31"/>
      <c r="GZ920" s="31"/>
      <c r="HA920" s="31"/>
      <c r="HB920" s="31"/>
      <c r="HC920" s="31"/>
      <c r="HD920" s="31"/>
      <c r="HE920" s="31"/>
      <c r="HF920" s="31"/>
      <c r="HG920" s="31"/>
      <c r="HH920" s="31"/>
      <c r="HI920" s="31"/>
      <c r="HJ920" s="31"/>
      <c r="HK920" s="31"/>
      <c r="HL920" s="31"/>
      <c r="HM920" s="31"/>
      <c r="HN920" s="31"/>
      <c r="HO920" s="31"/>
      <c r="HP920" s="31"/>
      <c r="HQ920" s="31"/>
      <c r="HR920" s="31"/>
      <c r="HS920" s="31"/>
      <c r="HT920" s="31"/>
      <c r="HU920" s="31"/>
      <c r="HV920" s="31"/>
      <c r="HW920" s="31"/>
      <c r="HX920" s="31"/>
      <c r="HY920" s="31"/>
      <c r="HZ920" s="31"/>
      <c r="IA920" s="31"/>
      <c r="IB920" s="31"/>
      <c r="IC920" s="31"/>
      <c r="ID920" s="31"/>
      <c r="IE920" s="31"/>
      <c r="IF920" s="31"/>
      <c r="IG920" s="31"/>
      <c r="IH920" s="31"/>
      <c r="II920" s="31"/>
      <c r="IJ920" s="31"/>
      <c r="IK920" s="31"/>
      <c r="IL920" s="31"/>
      <c r="IM920" s="31"/>
      <c r="IN920" s="31"/>
      <c r="IO920" s="31"/>
      <c r="IP920" s="31"/>
      <c r="IQ920" s="31"/>
      <c r="IR920" s="31"/>
      <c r="IS920" s="31"/>
      <c r="IT920" s="31"/>
      <c r="IU920" s="31"/>
      <c r="IV920" s="31"/>
    </row>
    <row r="921" spans="1:256" s="24" customFormat="1" ht="48" customHeight="1" x14ac:dyDescent="0.2">
      <c r="A921" s="222" t="s">
        <v>682</v>
      </c>
      <c r="B921" s="222"/>
      <c r="C921" s="222"/>
      <c r="D921" s="222"/>
      <c r="E921" s="222"/>
      <c r="F921" s="222"/>
      <c r="G921" s="222"/>
      <c r="H921" s="222"/>
      <c r="I921" s="222"/>
      <c r="J921" s="222"/>
      <c r="K921" s="222"/>
      <c r="L921" s="117"/>
      <c r="M921" s="117"/>
      <c r="N921" s="117"/>
      <c r="O921" s="117"/>
      <c r="P921" s="117"/>
      <c r="Q921" s="117"/>
    </row>
    <row r="922" spans="1:256" s="24" customFormat="1" x14ac:dyDescent="0.2">
      <c r="A922" s="223" t="s">
        <v>301</v>
      </c>
      <c r="B922" s="223"/>
      <c r="C922" s="223"/>
      <c r="D922" s="223"/>
      <c r="E922" s="223"/>
      <c r="F922" s="223"/>
      <c r="G922" s="223"/>
      <c r="H922" s="223"/>
      <c r="I922" s="223"/>
      <c r="J922" s="223"/>
      <c r="K922" s="223"/>
      <c r="L922" s="223"/>
      <c r="M922" s="223"/>
      <c r="N922" s="223"/>
      <c r="O922" s="223"/>
      <c r="P922" s="223"/>
      <c r="Q922" s="223"/>
    </row>
    <row r="923" spans="1:256" s="24" customFormat="1" x14ac:dyDescent="0.2">
      <c r="A923" s="223" t="s">
        <v>302</v>
      </c>
      <c r="B923" s="223"/>
      <c r="C923" s="223"/>
      <c r="D923" s="223"/>
      <c r="E923" s="223"/>
      <c r="F923" s="223"/>
      <c r="G923" s="223"/>
      <c r="H923" s="223"/>
      <c r="I923" s="223"/>
      <c r="J923" s="223"/>
      <c r="K923" s="223"/>
      <c r="L923" s="223"/>
      <c r="M923" s="223"/>
      <c r="N923" s="223"/>
      <c r="O923" s="223"/>
      <c r="P923" s="223"/>
      <c r="Q923" s="223"/>
    </row>
    <row r="924" spans="1:256" s="24" customFormat="1" ht="137.25" customHeight="1" x14ac:dyDescent="0.2">
      <c r="A924" s="216" t="s">
        <v>8</v>
      </c>
      <c r="B924" s="216" t="s">
        <v>119</v>
      </c>
      <c r="C924" s="216" t="s">
        <v>184</v>
      </c>
      <c r="D924" s="216" t="s">
        <v>185</v>
      </c>
      <c r="E924" s="216" t="s">
        <v>9</v>
      </c>
      <c r="F924" s="216" t="s">
        <v>186</v>
      </c>
      <c r="G924" s="216"/>
      <c r="H924" s="216"/>
      <c r="I924" s="216"/>
      <c r="J924" s="216"/>
      <c r="K924" s="216" t="s">
        <v>187</v>
      </c>
    </row>
    <row r="925" spans="1:256" s="24" customFormat="1" x14ac:dyDescent="0.2">
      <c r="A925" s="216"/>
      <c r="B925" s="216"/>
      <c r="C925" s="216"/>
      <c r="D925" s="216"/>
      <c r="E925" s="216"/>
      <c r="F925" s="216" t="s">
        <v>64</v>
      </c>
      <c r="G925" s="216" t="s">
        <v>11</v>
      </c>
      <c r="H925" s="216"/>
      <c r="I925" s="216"/>
      <c r="J925" s="216"/>
      <c r="K925" s="216"/>
    </row>
    <row r="926" spans="1:256" s="24" customFormat="1" x14ac:dyDescent="0.2">
      <c r="A926" s="216"/>
      <c r="B926" s="216"/>
      <c r="C926" s="216"/>
      <c r="D926" s="216"/>
      <c r="E926" s="216"/>
      <c r="F926" s="216"/>
      <c r="G926" s="216" t="s">
        <v>188</v>
      </c>
      <c r="H926" s="216"/>
      <c r="I926" s="216" t="s">
        <v>189</v>
      </c>
      <c r="J926" s="216"/>
      <c r="K926" s="216"/>
    </row>
    <row r="927" spans="1:256" s="24" customFormat="1" ht="25.5" x14ac:dyDescent="0.2">
      <c r="A927" s="216"/>
      <c r="B927" s="216"/>
      <c r="C927" s="216"/>
      <c r="D927" s="216"/>
      <c r="E927" s="216"/>
      <c r="F927" s="216"/>
      <c r="G927" s="185" t="s">
        <v>18</v>
      </c>
      <c r="H927" s="185" t="s">
        <v>19</v>
      </c>
      <c r="I927" s="185" t="s">
        <v>18</v>
      </c>
      <c r="J927" s="185" t="s">
        <v>19</v>
      </c>
      <c r="K927" s="216"/>
    </row>
    <row r="928" spans="1:256" s="24" customFormat="1" x14ac:dyDescent="0.2">
      <c r="A928" s="184">
        <v>1</v>
      </c>
      <c r="B928" s="180">
        <v>2</v>
      </c>
      <c r="C928" s="184">
        <v>3</v>
      </c>
      <c r="D928" s="184">
        <v>4</v>
      </c>
      <c r="E928" s="184">
        <v>5</v>
      </c>
      <c r="F928" s="184">
        <v>6</v>
      </c>
      <c r="G928" s="184">
        <v>7</v>
      </c>
      <c r="H928" s="184">
        <v>8</v>
      </c>
      <c r="I928" s="184">
        <v>9</v>
      </c>
      <c r="J928" s="184">
        <v>10</v>
      </c>
      <c r="K928" s="184">
        <v>11</v>
      </c>
    </row>
    <row r="929" spans="1:11" s="24" customFormat="1" ht="41.25" customHeight="1" x14ac:dyDescent="0.2">
      <c r="A929" s="215">
        <v>1</v>
      </c>
      <c r="B929" s="215" t="s">
        <v>173</v>
      </c>
      <c r="C929" s="215" t="s">
        <v>476</v>
      </c>
      <c r="D929" s="215" t="s">
        <v>542</v>
      </c>
      <c r="E929" s="180" t="s">
        <v>191</v>
      </c>
      <c r="F929" s="180">
        <v>1</v>
      </c>
      <c r="G929" s="180"/>
      <c r="H929" s="180">
        <v>1</v>
      </c>
      <c r="I929" s="180"/>
      <c r="J929" s="180"/>
      <c r="K929" s="215" t="s">
        <v>607</v>
      </c>
    </row>
    <row r="930" spans="1:11" s="24" customFormat="1" ht="62.25" customHeight="1" x14ac:dyDescent="0.2">
      <c r="A930" s="215"/>
      <c r="B930" s="215"/>
      <c r="C930" s="215"/>
      <c r="D930" s="215"/>
      <c r="E930" s="180" t="s">
        <v>190</v>
      </c>
      <c r="F930" s="180">
        <v>14</v>
      </c>
      <c r="G930" s="180">
        <v>5</v>
      </c>
      <c r="H930" s="180">
        <v>2</v>
      </c>
      <c r="I930" s="180">
        <v>5</v>
      </c>
      <c r="J930" s="180">
        <v>2</v>
      </c>
      <c r="K930" s="215"/>
    </row>
    <row r="931" spans="1:11" s="24" customFormat="1" ht="62.25" customHeight="1" x14ac:dyDescent="0.2">
      <c r="A931" s="215"/>
      <c r="B931" s="215"/>
      <c r="C931" s="215"/>
      <c r="D931" s="215" t="s">
        <v>608</v>
      </c>
      <c r="E931" s="180" t="s">
        <v>191</v>
      </c>
      <c r="F931" s="180">
        <v>3</v>
      </c>
      <c r="G931" s="180">
        <v>2</v>
      </c>
      <c r="H931" s="180"/>
      <c r="I931" s="180">
        <v>1</v>
      </c>
      <c r="J931" s="180"/>
      <c r="K931" s="215" t="s">
        <v>609</v>
      </c>
    </row>
    <row r="932" spans="1:11" s="24" customFormat="1" ht="62.25" customHeight="1" x14ac:dyDescent="0.2">
      <c r="A932" s="215"/>
      <c r="B932" s="215"/>
      <c r="C932" s="215"/>
      <c r="D932" s="215"/>
      <c r="E932" s="180" t="s">
        <v>190</v>
      </c>
      <c r="F932" s="180">
        <v>4</v>
      </c>
      <c r="G932" s="180">
        <v>1</v>
      </c>
      <c r="H932" s="180">
        <v>1</v>
      </c>
      <c r="I932" s="180">
        <v>1</v>
      </c>
      <c r="J932" s="180">
        <v>1</v>
      </c>
      <c r="K932" s="215"/>
    </row>
    <row r="933" spans="1:11" s="24" customFormat="1" ht="204" customHeight="1" x14ac:dyDescent="0.2">
      <c r="A933" s="180">
        <v>2</v>
      </c>
      <c r="B933" s="180" t="s">
        <v>543</v>
      </c>
      <c r="C933" s="180" t="s">
        <v>610</v>
      </c>
      <c r="D933" s="180" t="s">
        <v>608</v>
      </c>
      <c r="E933" s="180" t="s">
        <v>190</v>
      </c>
      <c r="F933" s="180">
        <v>8</v>
      </c>
      <c r="G933" s="180">
        <v>1</v>
      </c>
      <c r="H933" s="180">
        <v>2</v>
      </c>
      <c r="I933" s="180">
        <v>2</v>
      </c>
      <c r="J933" s="180">
        <v>3</v>
      </c>
      <c r="K933" s="180" t="s">
        <v>609</v>
      </c>
    </row>
    <row r="934" spans="1:11" s="24" customFormat="1" ht="62.25" customHeight="1" x14ac:dyDescent="0.2">
      <c r="A934" s="180">
        <v>3</v>
      </c>
      <c r="B934" s="180" t="s">
        <v>544</v>
      </c>
      <c r="C934" s="180" t="s">
        <v>476</v>
      </c>
      <c r="D934" s="180" t="s">
        <v>608</v>
      </c>
      <c r="E934" s="180" t="s">
        <v>190</v>
      </c>
      <c r="F934" s="180">
        <v>2</v>
      </c>
      <c r="G934" s="180"/>
      <c r="H934" s="180">
        <v>2</v>
      </c>
      <c r="I934" s="180"/>
      <c r="J934" s="180"/>
      <c r="K934" s="180" t="s">
        <v>611</v>
      </c>
    </row>
    <row r="935" spans="1:11" s="24" customFormat="1" ht="191.25" x14ac:dyDescent="0.2">
      <c r="A935" s="180">
        <v>4</v>
      </c>
      <c r="B935" s="180" t="s">
        <v>401</v>
      </c>
      <c r="C935" s="180" t="s">
        <v>385</v>
      </c>
      <c r="D935" s="180" t="s">
        <v>612</v>
      </c>
      <c r="E935" s="180" t="s">
        <v>129</v>
      </c>
      <c r="F935" s="180">
        <v>1</v>
      </c>
      <c r="G935" s="180">
        <v>1</v>
      </c>
      <c r="H935" s="180"/>
      <c r="I935" s="180"/>
      <c r="J935" s="180"/>
      <c r="K935" s="180" t="s">
        <v>609</v>
      </c>
    </row>
    <row r="936" spans="1:11" s="24" customFormat="1" ht="409.5" x14ac:dyDescent="0.2">
      <c r="A936" s="215">
        <v>5</v>
      </c>
      <c r="B936" s="215" t="s">
        <v>493</v>
      </c>
      <c r="C936" s="180" t="s">
        <v>389</v>
      </c>
      <c r="D936" s="180" t="s">
        <v>542</v>
      </c>
      <c r="E936" s="180" t="s">
        <v>131</v>
      </c>
      <c r="F936" s="180">
        <v>2</v>
      </c>
      <c r="G936" s="180">
        <v>2</v>
      </c>
      <c r="H936" s="180"/>
      <c r="I936" s="180"/>
      <c r="J936" s="180"/>
      <c r="K936" s="180" t="s">
        <v>607</v>
      </c>
    </row>
    <row r="937" spans="1:11" s="24" customFormat="1" ht="234.75" customHeight="1" x14ac:dyDescent="0.2">
      <c r="A937" s="215"/>
      <c r="B937" s="215"/>
      <c r="C937" s="180" t="s">
        <v>389</v>
      </c>
      <c r="D937" s="180" t="s">
        <v>612</v>
      </c>
      <c r="E937" s="180" t="s">
        <v>131</v>
      </c>
      <c r="F937" s="180">
        <v>1</v>
      </c>
      <c r="G937" s="180">
        <v>1</v>
      </c>
      <c r="H937" s="180"/>
      <c r="I937" s="180"/>
      <c r="J937" s="180"/>
      <c r="K937" s="180" t="s">
        <v>609</v>
      </c>
    </row>
    <row r="938" spans="1:11" s="24" customFormat="1" ht="74.25" customHeight="1" x14ac:dyDescent="0.2">
      <c r="A938" s="215">
        <v>6</v>
      </c>
      <c r="B938" s="215" t="s">
        <v>384</v>
      </c>
      <c r="C938" s="216" t="s">
        <v>613</v>
      </c>
      <c r="D938" s="216" t="s">
        <v>614</v>
      </c>
      <c r="E938" s="180" t="s">
        <v>129</v>
      </c>
      <c r="F938" s="180">
        <v>3</v>
      </c>
      <c r="G938" s="180"/>
      <c r="H938" s="180">
        <v>2</v>
      </c>
      <c r="I938" s="180"/>
      <c r="J938" s="180">
        <v>1</v>
      </c>
      <c r="K938" s="215" t="s">
        <v>615</v>
      </c>
    </row>
    <row r="939" spans="1:11" s="24" customFormat="1" ht="66.75" customHeight="1" x14ac:dyDescent="0.2">
      <c r="A939" s="215"/>
      <c r="B939" s="215"/>
      <c r="C939" s="216"/>
      <c r="D939" s="216"/>
      <c r="E939" s="180" t="s">
        <v>386</v>
      </c>
      <c r="F939" s="180">
        <v>2</v>
      </c>
      <c r="G939" s="180"/>
      <c r="H939" s="180">
        <v>1</v>
      </c>
      <c r="I939" s="180"/>
      <c r="J939" s="180">
        <v>1</v>
      </c>
      <c r="K939" s="215"/>
    </row>
    <row r="940" spans="1:11" s="24" customFormat="1" ht="56.25" customHeight="1" x14ac:dyDescent="0.2">
      <c r="A940" s="215">
        <v>7</v>
      </c>
      <c r="B940" s="215" t="s">
        <v>477</v>
      </c>
      <c r="C940" s="215" t="s">
        <v>388</v>
      </c>
      <c r="D940" s="215" t="s">
        <v>616</v>
      </c>
      <c r="E940" s="180" t="s">
        <v>191</v>
      </c>
      <c r="F940" s="180">
        <v>5</v>
      </c>
      <c r="G940" s="180"/>
      <c r="H940" s="180">
        <v>3</v>
      </c>
      <c r="I940" s="180"/>
      <c r="J940" s="180">
        <v>2</v>
      </c>
      <c r="K940" s="215" t="s">
        <v>609</v>
      </c>
    </row>
    <row r="941" spans="1:11" s="24" customFormat="1" ht="61.5" customHeight="1" x14ac:dyDescent="0.2">
      <c r="A941" s="215"/>
      <c r="B941" s="215"/>
      <c r="C941" s="215"/>
      <c r="D941" s="215"/>
      <c r="E941" s="180" t="s">
        <v>131</v>
      </c>
      <c r="F941" s="180">
        <v>20</v>
      </c>
      <c r="G941" s="180"/>
      <c r="H941" s="180"/>
      <c r="I941" s="180">
        <v>12</v>
      </c>
      <c r="J941" s="180">
        <v>8</v>
      </c>
      <c r="K941" s="215"/>
    </row>
    <row r="942" spans="1:11" s="24" customFormat="1" ht="45.75" customHeight="1" x14ac:dyDescent="0.2">
      <c r="A942" s="215">
        <v>8</v>
      </c>
      <c r="B942" s="215" t="s">
        <v>478</v>
      </c>
      <c r="C942" s="215" t="s">
        <v>388</v>
      </c>
      <c r="D942" s="215" t="s">
        <v>546</v>
      </c>
      <c r="E942" s="180" t="s">
        <v>129</v>
      </c>
      <c r="F942" s="180">
        <v>2</v>
      </c>
      <c r="G942" s="180"/>
      <c r="H942" s="180">
        <v>2</v>
      </c>
      <c r="I942" s="180"/>
      <c r="J942" s="180"/>
      <c r="K942" s="215" t="s">
        <v>617</v>
      </c>
    </row>
    <row r="943" spans="1:11" s="24" customFormat="1" ht="45.75" customHeight="1" x14ac:dyDescent="0.2">
      <c r="A943" s="215"/>
      <c r="B943" s="215"/>
      <c r="C943" s="215"/>
      <c r="D943" s="215"/>
      <c r="E943" s="180" t="s">
        <v>131</v>
      </c>
      <c r="F943" s="180">
        <v>10</v>
      </c>
      <c r="G943" s="180"/>
      <c r="H943" s="180">
        <v>6</v>
      </c>
      <c r="I943" s="180"/>
      <c r="J943" s="180">
        <v>4</v>
      </c>
      <c r="K943" s="215"/>
    </row>
    <row r="944" spans="1:11" s="24" customFormat="1" ht="45.75" customHeight="1" x14ac:dyDescent="0.2">
      <c r="A944" s="215"/>
      <c r="B944" s="215"/>
      <c r="C944" s="215"/>
      <c r="D944" s="215" t="s">
        <v>612</v>
      </c>
      <c r="E944" s="180" t="s">
        <v>191</v>
      </c>
      <c r="F944" s="180">
        <v>3</v>
      </c>
      <c r="G944" s="180"/>
      <c r="H944" s="180">
        <v>2</v>
      </c>
      <c r="I944" s="180"/>
      <c r="J944" s="180">
        <v>1</v>
      </c>
      <c r="K944" s="215" t="s">
        <v>609</v>
      </c>
    </row>
    <row r="945" spans="1:11" s="24" customFormat="1" ht="45.75" customHeight="1" x14ac:dyDescent="0.2">
      <c r="A945" s="215"/>
      <c r="B945" s="215"/>
      <c r="C945" s="215"/>
      <c r="D945" s="215"/>
      <c r="E945" s="180" t="s">
        <v>190</v>
      </c>
      <c r="F945" s="180">
        <v>15</v>
      </c>
      <c r="G945" s="180"/>
      <c r="H945" s="180">
        <v>9</v>
      </c>
      <c r="I945" s="180"/>
      <c r="J945" s="180">
        <v>6</v>
      </c>
      <c r="K945" s="215"/>
    </row>
    <row r="946" spans="1:11" s="24" customFormat="1" ht="8.25" hidden="1" customHeight="1" x14ac:dyDescent="0.2">
      <c r="A946" s="180">
        <v>5</v>
      </c>
      <c r="B946" s="180" t="s">
        <v>387</v>
      </c>
      <c r="C946" s="184" t="s">
        <v>388</v>
      </c>
      <c r="D946" s="184" t="s">
        <v>479</v>
      </c>
      <c r="E946" s="180"/>
      <c r="F946" s="180"/>
      <c r="G946" s="180"/>
      <c r="H946" s="180"/>
      <c r="I946" s="180"/>
      <c r="J946" s="180"/>
      <c r="K946" s="180"/>
    </row>
    <row r="947" spans="1:11" s="24" customFormat="1" ht="63" customHeight="1" x14ac:dyDescent="0.2">
      <c r="A947" s="215">
        <v>9</v>
      </c>
      <c r="B947" s="215" t="s">
        <v>210</v>
      </c>
      <c r="C947" s="216" t="s">
        <v>389</v>
      </c>
      <c r="D947" s="215" t="s">
        <v>542</v>
      </c>
      <c r="E947" s="180" t="s">
        <v>190</v>
      </c>
      <c r="F947" s="180">
        <v>4</v>
      </c>
      <c r="G947" s="180"/>
      <c r="H947" s="180">
        <v>2</v>
      </c>
      <c r="I947" s="180"/>
      <c r="J947" s="180">
        <v>2</v>
      </c>
      <c r="K947" s="215" t="s">
        <v>617</v>
      </c>
    </row>
    <row r="948" spans="1:11" s="24" customFormat="1" ht="39.75" customHeight="1" x14ac:dyDescent="0.2">
      <c r="A948" s="215"/>
      <c r="B948" s="215"/>
      <c r="C948" s="216"/>
      <c r="D948" s="215"/>
      <c r="E948" s="180" t="s">
        <v>191</v>
      </c>
      <c r="F948" s="180">
        <v>0</v>
      </c>
      <c r="G948" s="180"/>
      <c r="H948" s="180"/>
      <c r="I948" s="180"/>
      <c r="J948" s="180"/>
      <c r="K948" s="215"/>
    </row>
    <row r="949" spans="1:11" s="24" customFormat="1" ht="63" customHeight="1" x14ac:dyDescent="0.2">
      <c r="A949" s="215"/>
      <c r="B949" s="215"/>
      <c r="C949" s="216"/>
      <c r="D949" s="215" t="s">
        <v>612</v>
      </c>
      <c r="E949" s="180" t="s">
        <v>190</v>
      </c>
      <c r="F949" s="180">
        <v>7</v>
      </c>
      <c r="G949" s="180"/>
      <c r="H949" s="180">
        <v>4</v>
      </c>
      <c r="I949" s="180"/>
      <c r="J949" s="180">
        <v>3</v>
      </c>
      <c r="K949" s="215" t="s">
        <v>609</v>
      </c>
    </row>
    <row r="950" spans="1:11" s="24" customFormat="1" ht="72" customHeight="1" x14ac:dyDescent="0.2">
      <c r="A950" s="215"/>
      <c r="B950" s="215"/>
      <c r="C950" s="216"/>
      <c r="D950" s="215"/>
      <c r="E950" s="180" t="s">
        <v>191</v>
      </c>
      <c r="F950" s="180">
        <v>0</v>
      </c>
      <c r="G950" s="180"/>
      <c r="H950" s="180"/>
      <c r="I950" s="180"/>
      <c r="J950" s="180"/>
      <c r="K950" s="215"/>
    </row>
    <row r="951" spans="1:11" s="24" customFormat="1" ht="94.5" customHeight="1" x14ac:dyDescent="0.2">
      <c r="A951" s="180">
        <v>10</v>
      </c>
      <c r="B951" s="180" t="s">
        <v>312</v>
      </c>
      <c r="C951" s="184" t="s">
        <v>476</v>
      </c>
      <c r="D951" s="184" t="s">
        <v>612</v>
      </c>
      <c r="E951" s="180" t="s">
        <v>191</v>
      </c>
      <c r="F951" s="180">
        <v>1</v>
      </c>
      <c r="G951" s="180"/>
      <c r="H951" s="180"/>
      <c r="I951" s="180"/>
      <c r="J951" s="180">
        <v>1</v>
      </c>
      <c r="K951" s="180" t="s">
        <v>609</v>
      </c>
    </row>
    <row r="952" spans="1:11" s="24" customFormat="1" ht="108" customHeight="1" x14ac:dyDescent="0.2">
      <c r="A952" s="215">
        <v>11</v>
      </c>
      <c r="B952" s="215" t="s">
        <v>271</v>
      </c>
      <c r="C952" s="216" t="s">
        <v>389</v>
      </c>
      <c r="D952" s="184" t="s">
        <v>542</v>
      </c>
      <c r="E952" s="180" t="s">
        <v>190</v>
      </c>
      <c r="F952" s="180">
        <v>1</v>
      </c>
      <c r="G952" s="180"/>
      <c r="H952" s="180">
        <v>1</v>
      </c>
      <c r="I952" s="180"/>
      <c r="J952" s="180"/>
      <c r="K952" s="180" t="s">
        <v>618</v>
      </c>
    </row>
    <row r="953" spans="1:11" s="24" customFormat="1" ht="116.25" customHeight="1" x14ac:dyDescent="0.2">
      <c r="A953" s="215"/>
      <c r="B953" s="215"/>
      <c r="C953" s="216"/>
      <c r="D953" s="184" t="s">
        <v>612</v>
      </c>
      <c r="E953" s="180" t="s">
        <v>190</v>
      </c>
      <c r="F953" s="180">
        <v>3</v>
      </c>
      <c r="G953" s="180"/>
      <c r="H953" s="180">
        <v>2</v>
      </c>
      <c r="I953" s="180"/>
      <c r="J953" s="180">
        <v>1</v>
      </c>
      <c r="K953" s="180" t="s">
        <v>609</v>
      </c>
    </row>
    <row r="954" spans="1:11" s="24" customFormat="1" ht="228" customHeight="1" x14ac:dyDescent="0.2">
      <c r="A954" s="180">
        <v>12</v>
      </c>
      <c r="B954" s="180" t="s">
        <v>211</v>
      </c>
      <c r="C954" s="184" t="s">
        <v>389</v>
      </c>
      <c r="D954" s="184" t="s">
        <v>619</v>
      </c>
      <c r="E954" s="180" t="s">
        <v>131</v>
      </c>
      <c r="F954" s="180">
        <v>3</v>
      </c>
      <c r="G954" s="180"/>
      <c r="H954" s="180">
        <v>2</v>
      </c>
      <c r="I954" s="180"/>
      <c r="J954" s="180">
        <v>1</v>
      </c>
      <c r="K954" s="180" t="s">
        <v>620</v>
      </c>
    </row>
    <row r="955" spans="1:11" s="24" customFormat="1" ht="108.75" customHeight="1" x14ac:dyDescent="0.2">
      <c r="A955" s="215">
        <v>13</v>
      </c>
      <c r="B955" s="215" t="s">
        <v>194</v>
      </c>
      <c r="C955" s="216" t="s">
        <v>389</v>
      </c>
      <c r="D955" s="216" t="s">
        <v>612</v>
      </c>
      <c r="E955" s="180" t="s">
        <v>129</v>
      </c>
      <c r="F955" s="180">
        <v>2</v>
      </c>
      <c r="G955" s="180"/>
      <c r="H955" s="180">
        <v>2</v>
      </c>
      <c r="I955" s="180"/>
      <c r="J955" s="180"/>
      <c r="K955" s="215" t="s">
        <v>609</v>
      </c>
    </row>
    <row r="956" spans="1:11" s="24" customFormat="1" ht="124.5" customHeight="1" x14ac:dyDescent="0.2">
      <c r="A956" s="215"/>
      <c r="B956" s="215"/>
      <c r="C956" s="216"/>
      <c r="D956" s="216"/>
      <c r="E956" s="180" t="s">
        <v>131</v>
      </c>
      <c r="F956" s="180">
        <v>2</v>
      </c>
      <c r="G956" s="180"/>
      <c r="H956" s="180">
        <v>2</v>
      </c>
      <c r="I956" s="180"/>
      <c r="J956" s="180"/>
      <c r="K956" s="215"/>
    </row>
    <row r="957" spans="1:11" s="24" customFormat="1" ht="50.25" customHeight="1" x14ac:dyDescent="0.2">
      <c r="A957" s="215">
        <v>14</v>
      </c>
      <c r="B957" s="215" t="s">
        <v>308</v>
      </c>
      <c r="C957" s="216" t="s">
        <v>545</v>
      </c>
      <c r="D957" s="216" t="s">
        <v>542</v>
      </c>
      <c r="E957" s="180" t="s">
        <v>191</v>
      </c>
      <c r="F957" s="180">
        <v>19</v>
      </c>
      <c r="G957" s="180">
        <v>2</v>
      </c>
      <c r="H957" s="180">
        <v>5</v>
      </c>
      <c r="I957" s="180">
        <v>4</v>
      </c>
      <c r="J957" s="180">
        <v>8</v>
      </c>
      <c r="K957" s="215" t="s">
        <v>621</v>
      </c>
    </row>
    <row r="958" spans="1:11" s="24" customFormat="1" ht="70.5" customHeight="1" x14ac:dyDescent="0.2">
      <c r="A958" s="215"/>
      <c r="B958" s="215"/>
      <c r="C958" s="216"/>
      <c r="D958" s="216"/>
      <c r="E958" s="180" t="s">
        <v>190</v>
      </c>
      <c r="F958" s="180">
        <v>10</v>
      </c>
      <c r="G958" s="180">
        <v>1</v>
      </c>
      <c r="H958" s="180">
        <v>2</v>
      </c>
      <c r="I958" s="180">
        <v>2</v>
      </c>
      <c r="J958" s="180">
        <v>5</v>
      </c>
      <c r="K958" s="215"/>
    </row>
    <row r="959" spans="1:11" s="24" customFormat="1" ht="50.25" customHeight="1" x14ac:dyDescent="0.2">
      <c r="A959" s="215"/>
      <c r="B959" s="215"/>
      <c r="C959" s="216"/>
      <c r="D959" s="216" t="s">
        <v>612</v>
      </c>
      <c r="E959" s="180" t="s">
        <v>191</v>
      </c>
      <c r="F959" s="180">
        <v>17</v>
      </c>
      <c r="G959" s="180"/>
      <c r="H959" s="180">
        <v>15</v>
      </c>
      <c r="I959" s="180"/>
      <c r="J959" s="180">
        <v>2</v>
      </c>
      <c r="K959" s="215" t="s">
        <v>622</v>
      </c>
    </row>
    <row r="960" spans="1:11" s="24" customFormat="1" ht="70.5" customHeight="1" x14ac:dyDescent="0.2">
      <c r="A960" s="215"/>
      <c r="B960" s="215"/>
      <c r="C960" s="216"/>
      <c r="D960" s="216"/>
      <c r="E960" s="180" t="s">
        <v>190</v>
      </c>
      <c r="F960" s="180">
        <v>39</v>
      </c>
      <c r="G960" s="180">
        <v>3</v>
      </c>
      <c r="H960" s="180">
        <v>15</v>
      </c>
      <c r="I960" s="180">
        <v>4</v>
      </c>
      <c r="J960" s="180">
        <v>17</v>
      </c>
      <c r="K960" s="215"/>
    </row>
    <row r="961" spans="1:256" s="24" customFormat="1" ht="128.25" customHeight="1" x14ac:dyDescent="0.2">
      <c r="A961" s="180">
        <v>15</v>
      </c>
      <c r="B961" s="180" t="s">
        <v>390</v>
      </c>
      <c r="C961" s="184" t="s">
        <v>388</v>
      </c>
      <c r="D961" s="184" t="s">
        <v>612</v>
      </c>
      <c r="E961" s="180" t="s">
        <v>191</v>
      </c>
      <c r="F961" s="180">
        <v>3</v>
      </c>
      <c r="G961" s="180">
        <v>2</v>
      </c>
      <c r="H961" s="180"/>
      <c r="I961" s="180">
        <v>1</v>
      </c>
      <c r="J961" s="180"/>
      <c r="K961" s="180" t="s">
        <v>609</v>
      </c>
    </row>
    <row r="962" spans="1:256" s="24" customFormat="1" ht="128.25" customHeight="1" x14ac:dyDescent="0.2">
      <c r="A962" s="180">
        <v>16</v>
      </c>
      <c r="B962" s="180" t="s">
        <v>174</v>
      </c>
      <c r="C962" s="184" t="s">
        <v>623</v>
      </c>
      <c r="D962" s="184" t="s">
        <v>612</v>
      </c>
      <c r="E962" s="180" t="s">
        <v>190</v>
      </c>
      <c r="F962" s="180">
        <v>12</v>
      </c>
      <c r="G962" s="180"/>
      <c r="H962" s="180">
        <v>7</v>
      </c>
      <c r="I962" s="180"/>
      <c r="J962" s="180">
        <v>5</v>
      </c>
      <c r="K962" s="180" t="s">
        <v>624</v>
      </c>
    </row>
    <row r="963" spans="1:256" s="24" customFormat="1" ht="128.25" customHeight="1" x14ac:dyDescent="0.2">
      <c r="A963" s="180">
        <v>17</v>
      </c>
      <c r="B963" s="180" t="s">
        <v>625</v>
      </c>
      <c r="C963" s="184" t="s">
        <v>481</v>
      </c>
      <c r="D963" s="184" t="s">
        <v>626</v>
      </c>
      <c r="E963" s="180" t="s">
        <v>191</v>
      </c>
      <c r="F963" s="180">
        <v>8</v>
      </c>
      <c r="G963" s="180"/>
      <c r="H963" s="180">
        <v>6</v>
      </c>
      <c r="I963" s="180"/>
      <c r="J963" s="180">
        <v>2</v>
      </c>
      <c r="K963" s="180" t="s">
        <v>609</v>
      </c>
    </row>
    <row r="964" spans="1:256" s="24" customFormat="1" ht="128.25" customHeight="1" x14ac:dyDescent="0.2">
      <c r="A964" s="180">
        <v>18</v>
      </c>
      <c r="B964" s="180" t="s">
        <v>325</v>
      </c>
      <c r="C964" s="184" t="s">
        <v>388</v>
      </c>
      <c r="D964" s="184" t="s">
        <v>626</v>
      </c>
      <c r="E964" s="180" t="s">
        <v>131</v>
      </c>
      <c r="F964" s="180">
        <v>2</v>
      </c>
      <c r="G964" s="180"/>
      <c r="H964" s="180">
        <v>2</v>
      </c>
      <c r="I964" s="180"/>
      <c r="J964" s="180"/>
      <c r="K964" s="180" t="s">
        <v>607</v>
      </c>
    </row>
    <row r="965" spans="1:256" s="24" customFormat="1" ht="147" customHeight="1" x14ac:dyDescent="0.2">
      <c r="A965" s="180">
        <v>19</v>
      </c>
      <c r="B965" s="180" t="s">
        <v>582</v>
      </c>
      <c r="C965" s="184" t="s">
        <v>388</v>
      </c>
      <c r="D965" s="184" t="s">
        <v>614</v>
      </c>
      <c r="E965" s="180" t="s">
        <v>129</v>
      </c>
      <c r="F965" s="180">
        <v>3</v>
      </c>
      <c r="G965" s="180"/>
      <c r="H965" s="180">
        <v>2</v>
      </c>
      <c r="I965" s="180"/>
      <c r="J965" s="180">
        <v>1</v>
      </c>
      <c r="K965" s="180" t="s">
        <v>627</v>
      </c>
    </row>
    <row r="966" spans="1:256" s="24" customFormat="1" ht="46.5" customHeight="1" x14ac:dyDescent="0.2">
      <c r="A966" s="215">
        <v>20</v>
      </c>
      <c r="B966" s="215" t="s">
        <v>480</v>
      </c>
      <c r="C966" s="216" t="s">
        <v>481</v>
      </c>
      <c r="D966" s="216" t="s">
        <v>612</v>
      </c>
      <c r="E966" s="180" t="s">
        <v>131</v>
      </c>
      <c r="F966" s="180">
        <v>1</v>
      </c>
      <c r="G966" s="180"/>
      <c r="H966" s="180">
        <v>1</v>
      </c>
      <c r="I966" s="180"/>
      <c r="J966" s="180"/>
      <c r="K966" s="215" t="s">
        <v>609</v>
      </c>
    </row>
    <row r="967" spans="1:256" s="24" customFormat="1" ht="75.75" customHeight="1" x14ac:dyDescent="0.2">
      <c r="A967" s="215"/>
      <c r="B967" s="215"/>
      <c r="C967" s="216"/>
      <c r="D967" s="216"/>
      <c r="E967" s="180" t="s">
        <v>129</v>
      </c>
      <c r="F967" s="180">
        <v>2</v>
      </c>
      <c r="G967" s="180"/>
      <c r="H967" s="180">
        <v>1</v>
      </c>
      <c r="I967" s="180"/>
      <c r="J967" s="180">
        <v>1</v>
      </c>
      <c r="K967" s="215"/>
    </row>
    <row r="968" spans="1:256" x14ac:dyDescent="0.2">
      <c r="A968" s="41"/>
      <c r="B968" s="45"/>
      <c r="C968" s="41"/>
      <c r="D968" s="41"/>
      <c r="E968" s="45"/>
      <c r="F968" s="45"/>
      <c r="G968" s="45"/>
      <c r="H968" s="45"/>
      <c r="I968" s="45"/>
      <c r="J968" s="45"/>
      <c r="K968" s="45"/>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c r="AN968" s="31"/>
      <c r="AO968" s="31"/>
      <c r="AP968" s="31"/>
      <c r="AQ968" s="31"/>
      <c r="AR968" s="31"/>
      <c r="AS968" s="31"/>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c r="CA968" s="31"/>
      <c r="CB968" s="31"/>
      <c r="CC968" s="31"/>
      <c r="CD968" s="31"/>
      <c r="CE968" s="31"/>
      <c r="CF968" s="31"/>
      <c r="CG968" s="31"/>
      <c r="CH968" s="31"/>
      <c r="CI968" s="31"/>
      <c r="CJ968" s="31"/>
      <c r="CK968" s="31"/>
      <c r="CL968" s="31"/>
      <c r="CM968" s="31"/>
      <c r="CN968" s="31"/>
      <c r="CO968" s="31"/>
      <c r="CP968" s="31"/>
      <c r="CQ968" s="31"/>
      <c r="CR968" s="31"/>
      <c r="CS968" s="31"/>
      <c r="CT968" s="31"/>
      <c r="CU968" s="31"/>
      <c r="CV968" s="31"/>
      <c r="CW968" s="31"/>
      <c r="CX968" s="31"/>
      <c r="CY968" s="31"/>
      <c r="CZ968" s="31"/>
      <c r="DA968" s="31"/>
      <c r="DB968" s="31"/>
      <c r="DC968" s="31"/>
      <c r="DD968" s="31"/>
      <c r="DE968" s="31"/>
      <c r="DF968" s="31"/>
      <c r="DG968" s="31"/>
      <c r="DH968" s="31"/>
      <c r="DI968" s="31"/>
      <c r="DJ968" s="31"/>
      <c r="DK968" s="31"/>
      <c r="DL968" s="31"/>
      <c r="DM968" s="31"/>
      <c r="DN968" s="31"/>
      <c r="DO968" s="31"/>
      <c r="DP968" s="31"/>
      <c r="DQ968" s="31"/>
      <c r="DR968" s="31"/>
      <c r="DS968" s="31"/>
      <c r="DT968" s="31"/>
      <c r="DU968" s="31"/>
      <c r="DV968" s="31"/>
      <c r="DW968" s="31"/>
      <c r="DX968" s="31"/>
      <c r="DY968" s="31"/>
      <c r="DZ968" s="31"/>
      <c r="EA968" s="31"/>
      <c r="EB968" s="31"/>
      <c r="EC968" s="31"/>
      <c r="ED968" s="31"/>
      <c r="EE968" s="31"/>
      <c r="EF968" s="31"/>
      <c r="EG968" s="31"/>
      <c r="EH968" s="31"/>
      <c r="EI968" s="31"/>
      <c r="EJ968" s="31"/>
      <c r="EK968" s="31"/>
      <c r="EL968" s="31"/>
      <c r="EM968" s="31"/>
      <c r="EN968" s="31"/>
      <c r="EO968" s="31"/>
      <c r="EP968" s="31"/>
      <c r="EQ968" s="31"/>
      <c r="ER968" s="31"/>
      <c r="ES968" s="31"/>
      <c r="ET968" s="31"/>
      <c r="EU968" s="31"/>
      <c r="EV968" s="31"/>
      <c r="EW968" s="31"/>
      <c r="EX968" s="31"/>
      <c r="EY968" s="31"/>
      <c r="EZ968" s="31"/>
      <c r="FA968" s="31"/>
      <c r="FB968" s="31"/>
      <c r="FC968" s="31"/>
      <c r="FD968" s="31"/>
      <c r="FE968" s="31"/>
      <c r="FF968" s="31"/>
      <c r="FG968" s="31"/>
      <c r="FH968" s="31"/>
      <c r="FI968" s="31"/>
      <c r="FJ968" s="31"/>
      <c r="FK968" s="31"/>
      <c r="FL968" s="31"/>
      <c r="FM968" s="31"/>
      <c r="FN968" s="31"/>
      <c r="FO968" s="31"/>
      <c r="FP968" s="31"/>
      <c r="FQ968" s="31"/>
      <c r="FR968" s="31"/>
      <c r="FS968" s="31"/>
      <c r="FT968" s="31"/>
      <c r="FU968" s="31"/>
      <c r="FV968" s="31"/>
      <c r="FW968" s="31"/>
      <c r="FX968" s="31"/>
      <c r="FY968" s="31"/>
      <c r="FZ968" s="31"/>
      <c r="GA968" s="31"/>
      <c r="GB968" s="31"/>
      <c r="GC968" s="31"/>
      <c r="GD968" s="31"/>
      <c r="GE968" s="31"/>
      <c r="GF968" s="31"/>
      <c r="GG968" s="31"/>
      <c r="GH968" s="31"/>
      <c r="GI968" s="31"/>
      <c r="GJ968" s="31"/>
      <c r="GK968" s="31"/>
      <c r="GL968" s="31"/>
      <c r="GM968" s="31"/>
      <c r="GN968" s="31"/>
      <c r="GO968" s="31"/>
      <c r="GP968" s="31"/>
      <c r="GQ968" s="31"/>
      <c r="GR968" s="31"/>
      <c r="GS968" s="31"/>
      <c r="GT968" s="31"/>
      <c r="GU968" s="31"/>
      <c r="GV968" s="31"/>
      <c r="GW968" s="31"/>
      <c r="GX968" s="31"/>
      <c r="GY968" s="31"/>
      <c r="GZ968" s="31"/>
      <c r="HA968" s="31"/>
      <c r="HB968" s="31"/>
      <c r="HC968" s="31"/>
      <c r="HD968" s="31"/>
      <c r="HE968" s="31"/>
      <c r="HF968" s="31"/>
      <c r="HG968" s="31"/>
      <c r="HH968" s="31"/>
      <c r="HI968" s="31"/>
      <c r="HJ968" s="31"/>
      <c r="HK968" s="31"/>
      <c r="HL968" s="31"/>
      <c r="HM968" s="31"/>
      <c r="HN968" s="31"/>
      <c r="HO968" s="31"/>
      <c r="HP968" s="31"/>
      <c r="HQ968" s="31"/>
      <c r="HR968" s="31"/>
      <c r="HS968" s="31"/>
      <c r="HT968" s="31"/>
      <c r="HU968" s="31"/>
      <c r="HV968" s="31"/>
      <c r="HW968" s="31"/>
      <c r="HX968" s="31"/>
      <c r="HY968" s="31"/>
      <c r="HZ968" s="31"/>
      <c r="IA968" s="31"/>
      <c r="IB968" s="31"/>
      <c r="IC968" s="31"/>
      <c r="ID968" s="31"/>
      <c r="IE968" s="31"/>
      <c r="IF968" s="31"/>
      <c r="IG968" s="31"/>
      <c r="IH968" s="31"/>
      <c r="II968" s="31"/>
      <c r="IJ968" s="31"/>
      <c r="IK968" s="31"/>
      <c r="IL968" s="31"/>
      <c r="IM968" s="31"/>
      <c r="IN968" s="31"/>
      <c r="IO968" s="31"/>
      <c r="IP968" s="31"/>
      <c r="IQ968" s="31"/>
      <c r="IR968" s="31"/>
      <c r="IS968" s="31"/>
      <c r="IT968" s="31"/>
      <c r="IU968" s="31"/>
      <c r="IV968" s="31"/>
    </row>
    <row r="969" spans="1:256" x14ac:dyDescent="0.2">
      <c r="A969" s="41"/>
      <c r="B969" s="41"/>
      <c r="C969" s="41"/>
      <c r="D969" s="41"/>
      <c r="E969" s="41"/>
      <c r="F969" s="41"/>
      <c r="G969" s="41"/>
      <c r="H969" s="41"/>
      <c r="I969" s="41"/>
      <c r="J969" s="41"/>
      <c r="K969" s="38"/>
    </row>
    <row r="973" spans="1:256" x14ac:dyDescent="0.2">
      <c r="A973" s="257" t="s">
        <v>195</v>
      </c>
      <c r="B973" s="257"/>
      <c r="C973" s="257"/>
      <c r="D973" s="257"/>
      <c r="E973" s="257"/>
      <c r="F973" s="257"/>
      <c r="G973" s="257"/>
      <c r="H973" s="257"/>
      <c r="I973" s="257"/>
      <c r="J973" s="257"/>
      <c r="K973" s="257"/>
      <c r="L973" s="257"/>
      <c r="M973" s="257"/>
      <c r="N973" s="257"/>
      <c r="O973" s="257"/>
      <c r="P973" s="257"/>
      <c r="Q973" s="257"/>
      <c r="R973" s="18"/>
      <c r="S973" s="18"/>
      <c r="T973" s="18"/>
      <c r="U973" s="18"/>
      <c r="V973" s="18"/>
      <c r="W973" s="18"/>
      <c r="X973" s="18"/>
      <c r="Y973" s="18"/>
      <c r="Z973" s="18"/>
      <c r="AA973" s="18"/>
      <c r="AB973" s="18"/>
      <c r="AC973" s="18"/>
    </row>
    <row r="974" spans="1:256" s="18" customFormat="1" ht="53.25" customHeight="1" x14ac:dyDescent="0.2">
      <c r="A974" s="258" t="s">
        <v>674</v>
      </c>
      <c r="B974" s="258"/>
      <c r="C974" s="258"/>
      <c r="D974" s="258"/>
      <c r="E974" s="258"/>
      <c r="F974" s="258"/>
      <c r="G974" s="258"/>
      <c r="H974" s="258"/>
      <c r="I974" s="258"/>
      <c r="J974" s="258"/>
      <c r="K974" s="258"/>
      <c r="L974" s="258"/>
      <c r="M974" s="258"/>
      <c r="N974" s="258"/>
      <c r="O974" s="258"/>
      <c r="P974" s="258"/>
      <c r="Q974" s="258"/>
    </row>
    <row r="975" spans="1:256" s="18" customFormat="1" x14ac:dyDescent="0.2">
      <c r="A975" s="84"/>
      <c r="D975" s="19"/>
    </row>
    <row r="976" spans="1:256" s="18" customFormat="1" x14ac:dyDescent="0.2">
      <c r="A976" s="259" t="s">
        <v>7</v>
      </c>
      <c r="B976" s="260"/>
      <c r="C976" s="260"/>
      <c r="D976" s="260"/>
      <c r="E976" s="260"/>
      <c r="F976" s="260"/>
      <c r="G976" s="260"/>
      <c r="H976" s="260"/>
      <c r="I976" s="260"/>
      <c r="J976" s="260"/>
      <c r="K976" s="260"/>
      <c r="L976" s="260"/>
      <c r="M976" s="260"/>
      <c r="N976" s="260"/>
      <c r="O976" s="260"/>
      <c r="P976" s="260"/>
      <c r="Q976" s="260"/>
    </row>
    <row r="977" spans="1:17" s="18" customFormat="1" x14ac:dyDescent="0.2">
      <c r="A977" s="259" t="s">
        <v>299</v>
      </c>
      <c r="B977" s="260"/>
      <c r="C977" s="260"/>
      <c r="D977" s="260"/>
      <c r="E977" s="260"/>
      <c r="F977" s="260"/>
      <c r="G977" s="260"/>
      <c r="H977" s="260"/>
      <c r="I977" s="260"/>
      <c r="J977" s="260"/>
      <c r="K977" s="260"/>
      <c r="L977" s="260"/>
      <c r="M977" s="260"/>
      <c r="N977" s="260"/>
      <c r="O977" s="260"/>
      <c r="P977" s="260"/>
      <c r="Q977" s="260"/>
    </row>
    <row r="978" spans="1:17" s="18" customFormat="1" x14ac:dyDescent="0.2">
      <c r="A978" s="84"/>
      <c r="D978" s="19"/>
    </row>
    <row r="979" spans="1:17" s="19" customFormat="1" ht="114.75" x14ac:dyDescent="0.2">
      <c r="A979" s="201" t="s">
        <v>8</v>
      </c>
      <c r="B979" s="198" t="s">
        <v>9</v>
      </c>
      <c r="C979" s="198" t="s">
        <v>300</v>
      </c>
      <c r="D979" s="198" t="s">
        <v>196</v>
      </c>
      <c r="E979" s="198" t="s">
        <v>119</v>
      </c>
      <c r="F979" s="198" t="s">
        <v>197</v>
      </c>
      <c r="G979" s="198" t="s">
        <v>198</v>
      </c>
      <c r="H979" s="204" t="s">
        <v>199</v>
      </c>
    </row>
    <row r="980" spans="1:17" s="19" customFormat="1" x14ac:dyDescent="0.2">
      <c r="A980" s="201">
        <v>1</v>
      </c>
      <c r="B980" s="198">
        <v>2</v>
      </c>
      <c r="C980" s="198">
        <v>3</v>
      </c>
      <c r="D980" s="198">
        <v>4</v>
      </c>
      <c r="E980" s="198">
        <v>5</v>
      </c>
      <c r="F980" s="198">
        <v>6</v>
      </c>
      <c r="G980" s="198">
        <v>7</v>
      </c>
      <c r="H980" s="204">
        <v>8</v>
      </c>
    </row>
    <row r="981" spans="1:17" s="19" customFormat="1" ht="229.5" customHeight="1" x14ac:dyDescent="0.2">
      <c r="A981" s="201">
        <v>1</v>
      </c>
      <c r="B981" s="198" t="s">
        <v>200</v>
      </c>
      <c r="C981" s="198" t="s">
        <v>201</v>
      </c>
      <c r="D981" s="199" t="s">
        <v>202</v>
      </c>
      <c r="E981" s="198" t="s">
        <v>203</v>
      </c>
      <c r="F981" s="198" t="s">
        <v>204</v>
      </c>
      <c r="G981" s="198" t="s">
        <v>628</v>
      </c>
      <c r="H981" s="207" t="s">
        <v>629</v>
      </c>
    </row>
    <row r="982" spans="1:17" s="19" customFormat="1" ht="275.25" customHeight="1" x14ac:dyDescent="0.2">
      <c r="A982" s="201">
        <v>2</v>
      </c>
      <c r="B982" s="198" t="s">
        <v>468</v>
      </c>
      <c r="C982" s="198" t="s">
        <v>630</v>
      </c>
      <c r="D982" s="199" t="s">
        <v>631</v>
      </c>
      <c r="E982" s="198" t="s">
        <v>203</v>
      </c>
      <c r="F982" s="198" t="s">
        <v>670</v>
      </c>
      <c r="G982" s="198" t="s">
        <v>632</v>
      </c>
      <c r="H982" s="208">
        <v>44162</v>
      </c>
    </row>
    <row r="983" spans="1:17" s="19" customFormat="1" ht="240.75" customHeight="1" x14ac:dyDescent="0.2">
      <c r="A983" s="201">
        <v>3</v>
      </c>
      <c r="B983" s="198" t="s">
        <v>469</v>
      </c>
      <c r="C983" s="198" t="s">
        <v>633</v>
      </c>
      <c r="D983" s="199" t="s">
        <v>631</v>
      </c>
      <c r="E983" s="198" t="s">
        <v>205</v>
      </c>
      <c r="F983" s="198" t="s">
        <v>345</v>
      </c>
      <c r="G983" s="198" t="s">
        <v>632</v>
      </c>
      <c r="H983" s="208">
        <v>44162</v>
      </c>
    </row>
    <row r="984" spans="1:17" s="19" customFormat="1" ht="240.75" customHeight="1" x14ac:dyDescent="0.2">
      <c r="A984" s="201"/>
      <c r="B984" s="198" t="s">
        <v>469</v>
      </c>
      <c r="C984" s="198" t="s">
        <v>634</v>
      </c>
      <c r="D984" s="199" t="s">
        <v>631</v>
      </c>
      <c r="E984" s="198" t="s">
        <v>205</v>
      </c>
      <c r="F984" s="198" t="s">
        <v>635</v>
      </c>
      <c r="G984" s="198" t="s">
        <v>632</v>
      </c>
      <c r="H984" s="208">
        <v>44162</v>
      </c>
    </row>
    <row r="985" spans="1:17" s="19" customFormat="1" ht="268.5" customHeight="1" x14ac:dyDescent="0.2">
      <c r="A985" s="201">
        <v>4</v>
      </c>
      <c r="B985" s="198" t="s">
        <v>470</v>
      </c>
      <c r="C985" s="198" t="s">
        <v>636</v>
      </c>
      <c r="D985" s="199" t="s">
        <v>631</v>
      </c>
      <c r="E985" s="198" t="s">
        <v>203</v>
      </c>
      <c r="F985" s="198" t="s">
        <v>635</v>
      </c>
      <c r="G985" s="198" t="s">
        <v>632</v>
      </c>
      <c r="H985" s="208">
        <v>44162</v>
      </c>
    </row>
    <row r="986" spans="1:17" s="19" customFormat="1" ht="253.5" customHeight="1" x14ac:dyDescent="0.2">
      <c r="A986" s="201">
        <v>5</v>
      </c>
      <c r="B986" s="198" t="s">
        <v>470</v>
      </c>
      <c r="C986" s="198" t="s">
        <v>633</v>
      </c>
      <c r="D986" s="199" t="s">
        <v>631</v>
      </c>
      <c r="E986" s="198" t="s">
        <v>203</v>
      </c>
      <c r="F986" s="198" t="s">
        <v>346</v>
      </c>
      <c r="G986" s="198" t="s">
        <v>632</v>
      </c>
      <c r="H986" s="208">
        <v>44162</v>
      </c>
    </row>
    <row r="987" spans="1:17" s="19" customFormat="1" ht="253.5" customHeight="1" x14ac:dyDescent="0.2">
      <c r="A987" s="201"/>
      <c r="B987" s="198" t="s">
        <v>671</v>
      </c>
      <c r="C987" s="198" t="s">
        <v>636</v>
      </c>
      <c r="D987" s="199" t="s">
        <v>631</v>
      </c>
      <c r="E987" s="198" t="s">
        <v>203</v>
      </c>
      <c r="F987" s="198" t="s">
        <v>637</v>
      </c>
      <c r="G987" s="198" t="s">
        <v>632</v>
      </c>
      <c r="H987" s="208">
        <v>44162</v>
      </c>
    </row>
    <row r="988" spans="1:17" s="19" customFormat="1" ht="258.75" customHeight="1" x14ac:dyDescent="0.2">
      <c r="A988" s="197">
        <v>6</v>
      </c>
      <c r="B988" s="198" t="s">
        <v>206</v>
      </c>
      <c r="C988" s="198" t="s">
        <v>638</v>
      </c>
      <c r="D988" s="199" t="s">
        <v>631</v>
      </c>
      <c r="E988" s="198" t="s">
        <v>203</v>
      </c>
      <c r="F988" s="198" t="s">
        <v>204</v>
      </c>
      <c r="G988" s="198" t="s">
        <v>632</v>
      </c>
      <c r="H988" s="208">
        <v>44162</v>
      </c>
    </row>
    <row r="989" spans="1:17" s="19" customFormat="1" ht="238.5" customHeight="1" x14ac:dyDescent="0.2">
      <c r="A989" s="197">
        <v>7</v>
      </c>
      <c r="B989" s="198" t="s">
        <v>121</v>
      </c>
      <c r="C989" s="198" t="s">
        <v>639</v>
      </c>
      <c r="D989" s="199" t="s">
        <v>640</v>
      </c>
      <c r="E989" s="198" t="s">
        <v>203</v>
      </c>
      <c r="F989" s="198" t="s">
        <v>641</v>
      </c>
      <c r="G989" s="198" t="s">
        <v>632</v>
      </c>
      <c r="H989" s="208">
        <v>44162</v>
      </c>
    </row>
    <row r="990" spans="1:17" s="19" customFormat="1" ht="268.5" customHeight="1" x14ac:dyDescent="0.2">
      <c r="A990" s="197">
        <v>8</v>
      </c>
      <c r="B990" s="198" t="s">
        <v>471</v>
      </c>
      <c r="C990" s="198" t="s">
        <v>642</v>
      </c>
      <c r="D990" s="199" t="s">
        <v>640</v>
      </c>
      <c r="E990" s="198" t="s">
        <v>203</v>
      </c>
      <c r="F990" s="198" t="s">
        <v>643</v>
      </c>
      <c r="G990" s="198" t="s">
        <v>632</v>
      </c>
      <c r="H990" s="208">
        <v>44162</v>
      </c>
    </row>
    <row r="991" spans="1:17" s="19" customFormat="1" ht="142.5" customHeight="1" x14ac:dyDescent="0.2">
      <c r="A991" s="217">
        <v>9</v>
      </c>
      <c r="B991" s="212" t="s">
        <v>644</v>
      </c>
      <c r="C991" s="212" t="s">
        <v>645</v>
      </c>
      <c r="D991" s="218" t="s">
        <v>640</v>
      </c>
      <c r="E991" s="198" t="s">
        <v>207</v>
      </c>
      <c r="F991" s="198" t="s">
        <v>646</v>
      </c>
      <c r="G991" s="212" t="s">
        <v>632</v>
      </c>
      <c r="H991" s="219">
        <v>44162</v>
      </c>
    </row>
    <row r="992" spans="1:17" s="19" customFormat="1" ht="107.25" customHeight="1" x14ac:dyDescent="0.2">
      <c r="A992" s="217"/>
      <c r="B992" s="212"/>
      <c r="C992" s="212"/>
      <c r="D992" s="218"/>
      <c r="E992" s="198" t="s">
        <v>208</v>
      </c>
      <c r="F992" s="198" t="s">
        <v>647</v>
      </c>
      <c r="G992" s="212"/>
      <c r="H992" s="219"/>
    </row>
    <row r="993" spans="1:8" s="19" customFormat="1" ht="236.25" customHeight="1" x14ac:dyDescent="0.2">
      <c r="A993" s="201">
        <v>11</v>
      </c>
      <c r="B993" s="198" t="s">
        <v>472</v>
      </c>
      <c r="C993" s="198" t="s">
        <v>648</v>
      </c>
      <c r="D993" s="199" t="s">
        <v>640</v>
      </c>
      <c r="E993" s="198" t="s">
        <v>203</v>
      </c>
      <c r="F993" s="198" t="s">
        <v>649</v>
      </c>
      <c r="G993" s="198" t="s">
        <v>632</v>
      </c>
      <c r="H993" s="208">
        <v>44162</v>
      </c>
    </row>
    <row r="994" spans="1:8" s="19" customFormat="1" ht="258" customHeight="1" x14ac:dyDescent="0.2">
      <c r="A994" s="201">
        <v>17</v>
      </c>
      <c r="B994" s="198" t="s">
        <v>209</v>
      </c>
      <c r="C994" s="198" t="s">
        <v>650</v>
      </c>
      <c r="D994" s="199" t="s">
        <v>640</v>
      </c>
      <c r="E994" s="198" t="s">
        <v>203</v>
      </c>
      <c r="F994" s="198" t="s">
        <v>651</v>
      </c>
      <c r="G994" s="198" t="s">
        <v>632</v>
      </c>
      <c r="H994" s="208">
        <v>44162</v>
      </c>
    </row>
    <row r="995" spans="1:8" s="19" customFormat="1" ht="246" customHeight="1" x14ac:dyDescent="0.2">
      <c r="A995" s="201">
        <v>12</v>
      </c>
      <c r="B995" s="198" t="s">
        <v>672</v>
      </c>
      <c r="C995" s="198" t="s">
        <v>642</v>
      </c>
      <c r="D995" s="199" t="s">
        <v>640</v>
      </c>
      <c r="E995" s="198" t="s">
        <v>203</v>
      </c>
      <c r="F995" s="198" t="s">
        <v>652</v>
      </c>
      <c r="G995" s="198" t="s">
        <v>632</v>
      </c>
      <c r="H995" s="208">
        <v>44162</v>
      </c>
    </row>
    <row r="996" spans="1:8" s="19" customFormat="1" ht="252.75" customHeight="1" x14ac:dyDescent="0.2">
      <c r="A996" s="201">
        <v>13</v>
      </c>
      <c r="B996" s="198" t="s">
        <v>473</v>
      </c>
      <c r="C996" s="198" t="s">
        <v>653</v>
      </c>
      <c r="D996" s="199" t="s">
        <v>640</v>
      </c>
      <c r="E996" s="198" t="s">
        <v>203</v>
      </c>
      <c r="F996" s="198" t="s">
        <v>654</v>
      </c>
      <c r="G996" s="198" t="s">
        <v>632</v>
      </c>
      <c r="H996" s="208">
        <v>44162</v>
      </c>
    </row>
    <row r="997" spans="1:8" s="19" customFormat="1" ht="264" customHeight="1" x14ac:dyDescent="0.2">
      <c r="A997" s="201">
        <v>15</v>
      </c>
      <c r="B997" s="198" t="s">
        <v>673</v>
      </c>
      <c r="C997" s="198" t="s">
        <v>655</v>
      </c>
      <c r="D997" s="199" t="s">
        <v>640</v>
      </c>
      <c r="E997" s="198" t="s">
        <v>203</v>
      </c>
      <c r="F997" s="198" t="s">
        <v>656</v>
      </c>
      <c r="G997" s="198" t="s">
        <v>632</v>
      </c>
      <c r="H997" s="208">
        <v>44162</v>
      </c>
    </row>
    <row r="998" spans="1:8" s="19" customFormat="1" ht="264" customHeight="1" x14ac:dyDescent="0.2">
      <c r="A998" s="201"/>
      <c r="B998" s="198" t="s">
        <v>347</v>
      </c>
      <c r="C998" s="198" t="s">
        <v>657</v>
      </c>
      <c r="D998" s="199" t="s">
        <v>640</v>
      </c>
      <c r="E998" s="198" t="s">
        <v>203</v>
      </c>
      <c r="F998" s="198" t="s">
        <v>204</v>
      </c>
      <c r="G998" s="198" t="s">
        <v>632</v>
      </c>
      <c r="H998" s="208">
        <v>44162</v>
      </c>
    </row>
    <row r="999" spans="1:8" s="19" customFormat="1" ht="264" customHeight="1" x14ac:dyDescent="0.2">
      <c r="A999" s="201"/>
      <c r="B999" s="198" t="s">
        <v>658</v>
      </c>
      <c r="C999" s="198" t="s">
        <v>659</v>
      </c>
      <c r="D999" s="199" t="s">
        <v>640</v>
      </c>
      <c r="E999" s="198" t="s">
        <v>203</v>
      </c>
      <c r="F999" s="198" t="s">
        <v>204</v>
      </c>
      <c r="G999" s="198" t="s">
        <v>632</v>
      </c>
      <c r="H999" s="208">
        <v>44162</v>
      </c>
    </row>
    <row r="1000" spans="1:8" s="19" customFormat="1" ht="264" customHeight="1" x14ac:dyDescent="0.2">
      <c r="A1000" s="201"/>
      <c r="B1000" s="198" t="s">
        <v>660</v>
      </c>
      <c r="C1000" s="198" t="s">
        <v>661</v>
      </c>
      <c r="D1000" s="199" t="s">
        <v>640</v>
      </c>
      <c r="E1000" s="198" t="s">
        <v>203</v>
      </c>
      <c r="F1000" s="198" t="s">
        <v>204</v>
      </c>
      <c r="G1000" s="198" t="s">
        <v>632</v>
      </c>
      <c r="H1000" s="208">
        <v>44162</v>
      </c>
    </row>
    <row r="1001" spans="1:8" s="19" customFormat="1" ht="264" customHeight="1" x14ac:dyDescent="0.2">
      <c r="A1001" s="201"/>
      <c r="B1001" s="198" t="s">
        <v>347</v>
      </c>
      <c r="C1001" s="198" t="s">
        <v>662</v>
      </c>
      <c r="D1001" s="199" t="s">
        <v>640</v>
      </c>
      <c r="E1001" s="198" t="s">
        <v>203</v>
      </c>
      <c r="F1001" s="198" t="s">
        <v>204</v>
      </c>
      <c r="G1001" s="198" t="s">
        <v>632</v>
      </c>
      <c r="H1001" s="208">
        <v>44162</v>
      </c>
    </row>
    <row r="1002" spans="1:8" s="1" customFormat="1" ht="289.5" customHeight="1" x14ac:dyDescent="0.2">
      <c r="A1002" s="211">
        <v>18</v>
      </c>
      <c r="B1002" s="212" t="s">
        <v>347</v>
      </c>
      <c r="C1002" s="212" t="s">
        <v>457</v>
      </c>
      <c r="D1002" s="212" t="s">
        <v>458</v>
      </c>
      <c r="E1002" s="213" t="s">
        <v>503</v>
      </c>
      <c r="F1002" s="212" t="s">
        <v>204</v>
      </c>
      <c r="G1002" s="212" t="s">
        <v>663</v>
      </c>
      <c r="H1002" s="214" t="s">
        <v>664</v>
      </c>
    </row>
    <row r="1003" spans="1:8" s="1" customFormat="1" ht="17.25" customHeight="1" x14ac:dyDescent="0.2">
      <c r="A1003" s="211"/>
      <c r="B1003" s="212"/>
      <c r="C1003" s="212"/>
      <c r="D1003" s="212"/>
      <c r="E1003" s="213"/>
      <c r="F1003" s="212"/>
      <c r="G1003" s="212"/>
      <c r="H1003" s="214"/>
    </row>
    <row r="1004" spans="1:8" s="1" customFormat="1" ht="290.25" customHeight="1" x14ac:dyDescent="0.2">
      <c r="A1004" s="201">
        <v>19</v>
      </c>
      <c r="B1004" s="198" t="s">
        <v>459</v>
      </c>
      <c r="C1004" s="198" t="s">
        <v>350</v>
      </c>
      <c r="D1004" s="198" t="s">
        <v>460</v>
      </c>
      <c r="E1004" s="202" t="s">
        <v>461</v>
      </c>
      <c r="F1004" s="198" t="s">
        <v>204</v>
      </c>
      <c r="G1004" s="198" t="s">
        <v>665</v>
      </c>
      <c r="H1004" s="207" t="s">
        <v>666</v>
      </c>
    </row>
    <row r="1005" spans="1:8" s="1" customFormat="1" ht="294.75" customHeight="1" x14ac:dyDescent="0.2">
      <c r="A1005" s="201">
        <v>20</v>
      </c>
      <c r="B1005" s="198" t="s">
        <v>462</v>
      </c>
      <c r="C1005" s="198" t="s">
        <v>350</v>
      </c>
      <c r="D1005" s="198" t="s">
        <v>460</v>
      </c>
      <c r="E1005" s="202" t="s">
        <v>504</v>
      </c>
      <c r="F1005" s="198" t="s">
        <v>204</v>
      </c>
      <c r="G1005" s="198" t="s">
        <v>665</v>
      </c>
      <c r="H1005" s="207" t="s">
        <v>667</v>
      </c>
    </row>
    <row r="1006" spans="1:8" s="1" customFormat="1" ht="408.75" customHeight="1" x14ac:dyDescent="0.2">
      <c r="A1006" s="201">
        <v>21</v>
      </c>
      <c r="B1006" s="198" t="s">
        <v>349</v>
      </c>
      <c r="C1006" s="198" t="s">
        <v>457</v>
      </c>
      <c r="D1006" s="198" t="s">
        <v>348</v>
      </c>
      <c r="E1006" s="202" t="s">
        <v>505</v>
      </c>
      <c r="F1006" s="198" t="s">
        <v>204</v>
      </c>
      <c r="G1006" s="198" t="s">
        <v>665</v>
      </c>
      <c r="H1006" s="207" t="s">
        <v>664</v>
      </c>
    </row>
    <row r="1007" spans="1:8" s="1" customFormat="1" ht="300" customHeight="1" x14ac:dyDescent="0.2">
      <c r="A1007" s="201">
        <v>22</v>
      </c>
      <c r="B1007" s="198" t="s">
        <v>351</v>
      </c>
      <c r="C1007" s="198" t="s">
        <v>350</v>
      </c>
      <c r="D1007" s="198" t="s">
        <v>348</v>
      </c>
      <c r="E1007" s="202" t="s">
        <v>463</v>
      </c>
      <c r="F1007" s="198" t="s">
        <v>204</v>
      </c>
      <c r="G1007" s="198" t="s">
        <v>665</v>
      </c>
      <c r="H1007" s="207" t="s">
        <v>664</v>
      </c>
    </row>
    <row r="1008" spans="1:8" s="1" customFormat="1" ht="304.5" customHeight="1" x14ac:dyDescent="0.2">
      <c r="A1008" s="201">
        <v>23</v>
      </c>
      <c r="B1008" s="198" t="s">
        <v>352</v>
      </c>
      <c r="C1008" s="198" t="s">
        <v>350</v>
      </c>
      <c r="D1008" s="198" t="s">
        <v>348</v>
      </c>
      <c r="E1008" s="202" t="s">
        <v>464</v>
      </c>
      <c r="F1008" s="198" t="s">
        <v>204</v>
      </c>
      <c r="G1008" s="198" t="s">
        <v>665</v>
      </c>
      <c r="H1008" s="207" t="s">
        <v>668</v>
      </c>
    </row>
    <row r="1009" spans="1:39" s="1" customFormat="1" ht="304.5" customHeight="1" x14ac:dyDescent="0.2">
      <c r="A1009" s="201">
        <v>24</v>
      </c>
      <c r="B1009" s="198" t="s">
        <v>506</v>
      </c>
      <c r="C1009" s="198" t="s">
        <v>350</v>
      </c>
      <c r="D1009" s="198" t="s">
        <v>348</v>
      </c>
      <c r="E1009" s="202" t="s">
        <v>507</v>
      </c>
      <c r="F1009" s="198" t="s">
        <v>204</v>
      </c>
      <c r="G1009" s="198" t="s">
        <v>665</v>
      </c>
      <c r="H1009" s="207" t="s">
        <v>669</v>
      </c>
    </row>
    <row r="1010" spans="1:39" s="198" customFormat="1" ht="241.5" customHeight="1" x14ac:dyDescent="0.2">
      <c r="A1010" s="201">
        <v>25</v>
      </c>
      <c r="B1010" s="198" t="s">
        <v>349</v>
      </c>
      <c r="C1010" s="198" t="s">
        <v>465</v>
      </c>
      <c r="D1010" s="198" t="s">
        <v>466</v>
      </c>
      <c r="E1010" s="202" t="s">
        <v>467</v>
      </c>
      <c r="F1010" s="198" t="s">
        <v>508</v>
      </c>
      <c r="G1010" s="198" t="s">
        <v>509</v>
      </c>
      <c r="H1010" s="209" t="s">
        <v>510</v>
      </c>
    </row>
    <row r="1016" spans="1:39" x14ac:dyDescent="0.2">
      <c r="A1016" s="226" t="s">
        <v>212</v>
      </c>
      <c r="B1016" s="226"/>
      <c r="C1016" s="226"/>
      <c r="D1016" s="226"/>
      <c r="E1016" s="226"/>
      <c r="F1016" s="226"/>
      <c r="G1016" s="226"/>
      <c r="H1016" s="226"/>
      <c r="I1016" s="226"/>
      <c r="J1016" s="226"/>
      <c r="K1016" s="226"/>
      <c r="L1016" s="226"/>
      <c r="M1016" s="226"/>
      <c r="N1016" s="226"/>
      <c r="O1016" s="226"/>
      <c r="P1016" s="226"/>
      <c r="Q1016" s="226"/>
    </row>
    <row r="1018" spans="1:39" ht="72" customHeight="1" x14ac:dyDescent="0.2">
      <c r="A1018" s="227" t="s">
        <v>675</v>
      </c>
      <c r="B1018" s="227"/>
      <c r="C1018" s="227"/>
      <c r="D1018" s="227"/>
      <c r="E1018" s="227"/>
      <c r="F1018" s="227"/>
      <c r="G1018" s="121"/>
      <c r="H1018" s="121"/>
      <c r="I1018" s="121"/>
      <c r="J1018" s="121"/>
      <c r="K1018" s="121"/>
      <c r="L1018" s="121"/>
      <c r="M1018" s="121"/>
      <c r="N1018" s="121"/>
      <c r="O1018" s="121"/>
      <c r="P1018" s="121"/>
      <c r="Q1018" s="121"/>
      <c r="AL1018" s="2"/>
      <c r="AM1018" s="2"/>
    </row>
    <row r="1019" spans="1:39" ht="33.75" customHeight="1" x14ac:dyDescent="0.2">
      <c r="K1019" s="2"/>
      <c r="L1019" s="2"/>
      <c r="AL1019" s="2"/>
      <c r="AM1019" s="2"/>
    </row>
    <row r="1020" spans="1:39" x14ac:dyDescent="0.2">
      <c r="A1020" s="229" t="s">
        <v>301</v>
      </c>
      <c r="B1020" s="234"/>
      <c r="C1020" s="234"/>
      <c r="D1020" s="234"/>
      <c r="E1020" s="234"/>
      <c r="F1020" s="234"/>
      <c r="G1020" s="234"/>
      <c r="H1020" s="234"/>
      <c r="I1020" s="234"/>
      <c r="J1020" s="234"/>
      <c r="K1020" s="234"/>
      <c r="L1020" s="234"/>
      <c r="M1020" s="234"/>
      <c r="N1020" s="234"/>
      <c r="O1020" s="234"/>
      <c r="P1020" s="234"/>
      <c r="Q1020" s="234"/>
      <c r="AL1020" s="2"/>
      <c r="AM1020" s="2"/>
    </row>
    <row r="1021" spans="1:39" x14ac:dyDescent="0.2">
      <c r="A1021" s="229" t="s">
        <v>302</v>
      </c>
      <c r="B1021" s="234"/>
      <c r="C1021" s="234"/>
      <c r="D1021" s="234"/>
      <c r="E1021" s="234"/>
      <c r="F1021" s="234"/>
      <c r="G1021" s="234"/>
      <c r="H1021" s="234"/>
      <c r="I1021" s="234"/>
      <c r="J1021" s="234"/>
      <c r="K1021" s="234"/>
      <c r="L1021" s="234"/>
      <c r="M1021" s="234"/>
      <c r="N1021" s="234"/>
      <c r="O1021" s="234"/>
      <c r="P1021" s="234"/>
      <c r="Q1021" s="234"/>
      <c r="AL1021" s="2"/>
      <c r="AM1021" s="2"/>
    </row>
    <row r="1022" spans="1:39" x14ac:dyDescent="0.2">
      <c r="A1022" s="229" t="s">
        <v>383</v>
      </c>
      <c r="B1022" s="229"/>
      <c r="C1022" s="229"/>
      <c r="D1022" s="229"/>
      <c r="E1022" s="229"/>
      <c r="F1022" s="118"/>
      <c r="G1022" s="118"/>
      <c r="H1022" s="118"/>
      <c r="I1022" s="118"/>
      <c r="J1022" s="118"/>
      <c r="K1022" s="118"/>
      <c r="L1022" s="118"/>
      <c r="M1022" s="118"/>
      <c r="N1022" s="118"/>
      <c r="O1022" s="118"/>
      <c r="P1022" s="118"/>
      <c r="Q1022" s="118"/>
      <c r="AL1022" s="2"/>
      <c r="AM1022" s="2"/>
    </row>
    <row r="1023" spans="1:39" ht="23.25" customHeight="1" x14ac:dyDescent="0.2">
      <c r="K1023" s="2"/>
      <c r="L1023" s="2"/>
      <c r="AL1023" s="2"/>
      <c r="AM1023" s="2"/>
    </row>
    <row r="1024" spans="1:39" ht="76.5" x14ac:dyDescent="0.2">
      <c r="A1024" s="115" t="s">
        <v>8</v>
      </c>
      <c r="B1024" s="115" t="s">
        <v>482</v>
      </c>
      <c r="C1024" s="115" t="s">
        <v>213</v>
      </c>
      <c r="D1024" s="115" t="s">
        <v>214</v>
      </c>
      <c r="E1024" s="115" t="s">
        <v>215</v>
      </c>
      <c r="K1024" s="2"/>
      <c r="L1024" s="2"/>
      <c r="AL1024" s="2"/>
      <c r="AM1024" s="2"/>
    </row>
    <row r="1025" spans="1:256" s="32" customFormat="1" x14ac:dyDescent="0.2">
      <c r="A1025" s="115">
        <v>1</v>
      </c>
      <c r="B1025" s="115">
        <v>2</v>
      </c>
      <c r="C1025" s="115">
        <v>3</v>
      </c>
      <c r="D1025" s="115">
        <v>4</v>
      </c>
      <c r="E1025" s="115">
        <v>5</v>
      </c>
    </row>
    <row r="1026" spans="1:256" x14ac:dyDescent="0.2">
      <c r="A1026" s="115">
        <v>1</v>
      </c>
      <c r="B1026" s="115"/>
      <c r="C1026" s="115"/>
      <c r="D1026" s="115"/>
      <c r="E1026" s="115"/>
      <c r="K1026" s="2"/>
      <c r="L1026" s="2"/>
      <c r="AL1026" s="2"/>
      <c r="AM1026" s="2"/>
    </row>
    <row r="1027" spans="1:256" x14ac:dyDescent="0.2">
      <c r="A1027" s="115">
        <v>2</v>
      </c>
      <c r="B1027" s="115"/>
      <c r="C1027" s="115"/>
      <c r="D1027" s="115"/>
      <c r="E1027" s="115"/>
      <c r="K1027" s="2"/>
      <c r="L1027" s="2"/>
      <c r="AL1027" s="2"/>
      <c r="AM1027" s="2"/>
    </row>
    <row r="1028" spans="1:256" x14ac:dyDescent="0.2">
      <c r="A1028" s="115"/>
      <c r="B1028" s="115"/>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5"/>
      <c r="AL1028" s="115"/>
      <c r="AM1028" s="115"/>
      <c r="AN1028" s="115"/>
      <c r="AO1028" s="115"/>
      <c r="AP1028" s="115"/>
      <c r="AQ1028" s="115"/>
      <c r="AR1028" s="115"/>
      <c r="AS1028" s="115"/>
      <c r="AT1028" s="115"/>
      <c r="AU1028" s="115"/>
      <c r="AV1028" s="115"/>
      <c r="AW1028" s="115"/>
      <c r="AX1028" s="115"/>
      <c r="AY1028" s="115"/>
      <c r="AZ1028" s="115"/>
      <c r="BA1028" s="115"/>
      <c r="BB1028" s="115"/>
      <c r="BC1028" s="115"/>
      <c r="BD1028" s="115"/>
      <c r="BE1028" s="115"/>
      <c r="BF1028" s="115"/>
      <c r="BG1028" s="115"/>
      <c r="BH1028" s="115"/>
      <c r="BI1028" s="115"/>
      <c r="BJ1028" s="115"/>
      <c r="BK1028" s="115"/>
      <c r="BL1028" s="115"/>
      <c r="BM1028" s="115"/>
      <c r="BN1028" s="115"/>
      <c r="BO1028" s="115"/>
      <c r="BP1028" s="115"/>
      <c r="BQ1028" s="115"/>
      <c r="BR1028" s="115"/>
      <c r="BS1028" s="115"/>
      <c r="BT1028" s="115"/>
      <c r="BU1028" s="115"/>
      <c r="BV1028" s="115"/>
      <c r="BW1028" s="115"/>
      <c r="BX1028" s="115"/>
      <c r="BY1028" s="115"/>
      <c r="BZ1028" s="115"/>
      <c r="CA1028" s="115"/>
      <c r="CB1028" s="115"/>
      <c r="CC1028" s="115"/>
      <c r="CD1028" s="115"/>
      <c r="CE1028" s="115"/>
      <c r="CF1028" s="115"/>
      <c r="CG1028" s="115"/>
      <c r="CH1028" s="115"/>
      <c r="CI1028" s="115"/>
      <c r="CJ1028" s="115"/>
      <c r="CK1028" s="115"/>
      <c r="CL1028" s="115"/>
      <c r="CM1028" s="115"/>
      <c r="CN1028" s="115"/>
      <c r="CO1028" s="115"/>
      <c r="CP1028" s="115"/>
      <c r="CQ1028" s="115"/>
      <c r="CR1028" s="115"/>
      <c r="CS1028" s="115"/>
      <c r="CT1028" s="115"/>
      <c r="CU1028" s="115"/>
      <c r="CV1028" s="115"/>
      <c r="CW1028" s="115"/>
      <c r="CX1028" s="115"/>
      <c r="CY1028" s="115"/>
      <c r="CZ1028" s="115"/>
      <c r="DA1028" s="115"/>
      <c r="DB1028" s="115"/>
      <c r="DC1028" s="115"/>
      <c r="DD1028" s="115"/>
      <c r="DE1028" s="115"/>
      <c r="DF1028" s="115"/>
      <c r="DG1028" s="115"/>
      <c r="DH1028" s="115"/>
      <c r="DI1028" s="115"/>
      <c r="DJ1028" s="115"/>
      <c r="DK1028" s="115"/>
      <c r="DL1028" s="115"/>
      <c r="DM1028" s="115"/>
      <c r="DN1028" s="115"/>
      <c r="DO1028" s="115"/>
      <c r="DP1028" s="115"/>
      <c r="DQ1028" s="115"/>
      <c r="DR1028" s="115"/>
      <c r="DS1028" s="115"/>
      <c r="DT1028" s="115"/>
      <c r="DU1028" s="115"/>
      <c r="DV1028" s="115"/>
      <c r="DW1028" s="115"/>
      <c r="DX1028" s="115"/>
      <c r="DY1028" s="115"/>
      <c r="DZ1028" s="115"/>
      <c r="EA1028" s="115"/>
      <c r="EB1028" s="115"/>
      <c r="EC1028" s="115"/>
      <c r="ED1028" s="115"/>
      <c r="EE1028" s="115"/>
      <c r="EF1028" s="115"/>
      <c r="EG1028" s="115"/>
      <c r="EH1028" s="115"/>
      <c r="EI1028" s="115"/>
      <c r="EJ1028" s="115"/>
      <c r="EK1028" s="115"/>
      <c r="EL1028" s="115"/>
      <c r="EM1028" s="115"/>
      <c r="EN1028" s="115"/>
      <c r="EO1028" s="115"/>
      <c r="EP1028" s="115"/>
      <c r="EQ1028" s="115"/>
      <c r="ER1028" s="115"/>
      <c r="ES1028" s="115"/>
      <c r="ET1028" s="115"/>
      <c r="EU1028" s="115"/>
      <c r="EV1028" s="115"/>
      <c r="EW1028" s="115"/>
      <c r="EX1028" s="115"/>
      <c r="EY1028" s="115"/>
      <c r="EZ1028" s="115"/>
      <c r="FA1028" s="115"/>
      <c r="FB1028" s="115"/>
      <c r="FC1028" s="115"/>
      <c r="FD1028" s="115"/>
      <c r="FE1028" s="115"/>
      <c r="FF1028" s="115"/>
      <c r="FG1028" s="115"/>
      <c r="FH1028" s="115"/>
      <c r="FI1028" s="115"/>
      <c r="FJ1028" s="115"/>
      <c r="FK1028" s="115"/>
      <c r="FL1028" s="115"/>
      <c r="FM1028" s="115"/>
      <c r="FN1028" s="115"/>
      <c r="FO1028" s="115"/>
      <c r="FP1028" s="115"/>
      <c r="FQ1028" s="115"/>
      <c r="FR1028" s="115"/>
      <c r="FS1028" s="115"/>
      <c r="FT1028" s="115"/>
      <c r="FU1028" s="115"/>
      <c r="FV1028" s="115"/>
      <c r="FW1028" s="115"/>
      <c r="FX1028" s="115"/>
      <c r="FY1028" s="115"/>
      <c r="FZ1028" s="115"/>
      <c r="GA1028" s="115"/>
      <c r="GB1028" s="115"/>
      <c r="GC1028" s="115"/>
      <c r="GD1028" s="115"/>
      <c r="GE1028" s="115"/>
      <c r="GF1028" s="115"/>
      <c r="GG1028" s="115"/>
      <c r="GH1028" s="115"/>
      <c r="GI1028" s="115"/>
      <c r="GJ1028" s="115"/>
      <c r="GK1028" s="115"/>
      <c r="GL1028" s="115"/>
      <c r="GM1028" s="115"/>
      <c r="GN1028" s="115"/>
      <c r="GO1028" s="115"/>
      <c r="GP1028" s="115"/>
      <c r="GQ1028" s="115"/>
      <c r="GR1028" s="115"/>
      <c r="GS1028" s="115"/>
      <c r="GT1028" s="115"/>
      <c r="GU1028" s="115"/>
      <c r="GV1028" s="115"/>
      <c r="GW1028" s="115"/>
      <c r="GX1028" s="115"/>
      <c r="GY1028" s="115"/>
      <c r="GZ1028" s="115"/>
      <c r="HA1028" s="115"/>
      <c r="HB1028" s="115"/>
      <c r="HC1028" s="115"/>
      <c r="HD1028" s="115"/>
      <c r="HE1028" s="115"/>
      <c r="HF1028" s="115"/>
      <c r="HG1028" s="115"/>
      <c r="HH1028" s="115"/>
      <c r="HI1028" s="115"/>
      <c r="HJ1028" s="115"/>
      <c r="HK1028" s="115"/>
      <c r="HL1028" s="115"/>
      <c r="HM1028" s="115"/>
      <c r="HN1028" s="115"/>
      <c r="HO1028" s="115"/>
      <c r="HP1028" s="115"/>
      <c r="HQ1028" s="115"/>
      <c r="HR1028" s="115"/>
      <c r="HS1028" s="115"/>
      <c r="HT1028" s="115"/>
      <c r="HU1028" s="115"/>
      <c r="HV1028" s="115"/>
      <c r="HW1028" s="115"/>
      <c r="HX1028" s="115"/>
      <c r="HY1028" s="115"/>
      <c r="HZ1028" s="115"/>
      <c r="IA1028" s="115"/>
      <c r="IB1028" s="115"/>
      <c r="IC1028" s="115"/>
      <c r="ID1028" s="115"/>
      <c r="IE1028" s="115"/>
      <c r="IF1028" s="115"/>
      <c r="IG1028" s="115"/>
      <c r="IH1028" s="115"/>
      <c r="II1028" s="115"/>
      <c r="IJ1028" s="115"/>
      <c r="IK1028" s="115"/>
      <c r="IL1028" s="115"/>
      <c r="IM1028" s="115"/>
      <c r="IN1028" s="115"/>
      <c r="IO1028" s="115"/>
      <c r="IP1028" s="115"/>
      <c r="IQ1028" s="115"/>
      <c r="IR1028" s="115"/>
      <c r="IS1028" s="115"/>
      <c r="IT1028" s="115"/>
      <c r="IU1028" s="115"/>
      <c r="IV1028" s="115"/>
    </row>
    <row r="1029" spans="1:256" x14ac:dyDescent="0.2">
      <c r="A1029" s="282" t="s">
        <v>216</v>
      </c>
      <c r="B1029" s="282"/>
      <c r="C1029" s="77">
        <f>SUM(C1026:C1028)</f>
        <v>0</v>
      </c>
      <c r="D1029" s="85"/>
      <c r="E1029" s="115">
        <f>SUM(E1026:E1028)</f>
        <v>0</v>
      </c>
      <c r="K1029" s="2"/>
      <c r="L1029" s="2"/>
      <c r="AL1029" s="2"/>
      <c r="AM1029" s="2"/>
    </row>
    <row r="1032" spans="1:256" x14ac:dyDescent="0.2">
      <c r="A1032" s="226" t="s">
        <v>217</v>
      </c>
      <c r="B1032" s="226"/>
      <c r="C1032" s="226"/>
      <c r="D1032" s="226"/>
      <c r="E1032" s="226"/>
      <c r="F1032" s="226"/>
      <c r="G1032" s="226"/>
      <c r="H1032" s="226"/>
      <c r="I1032" s="226"/>
      <c r="J1032" s="226"/>
      <c r="K1032" s="226"/>
      <c r="L1032" s="226"/>
      <c r="M1032" s="226"/>
      <c r="N1032" s="226"/>
      <c r="O1032" s="226"/>
      <c r="P1032" s="226"/>
      <c r="Q1032" s="226"/>
    </row>
    <row r="1033" spans="1:256" ht="25.5" customHeight="1" x14ac:dyDescent="0.2">
      <c r="A1033" s="227" t="s">
        <v>218</v>
      </c>
      <c r="B1033" s="227"/>
      <c r="C1033" s="227"/>
      <c r="D1033" s="227"/>
      <c r="E1033" s="227"/>
      <c r="F1033" s="227"/>
      <c r="G1033" s="227"/>
      <c r="H1033" s="227"/>
      <c r="I1033" s="227"/>
      <c r="J1033" s="227"/>
      <c r="K1033" s="227"/>
      <c r="L1033" s="227"/>
      <c r="M1033" s="227"/>
      <c r="N1033" s="227"/>
      <c r="O1033" s="227"/>
      <c r="P1033" s="227"/>
      <c r="Q1033" s="227"/>
    </row>
    <row r="1034" spans="1:256" ht="15" customHeight="1" x14ac:dyDescent="0.2">
      <c r="A1034" s="229" t="s">
        <v>676</v>
      </c>
      <c r="B1034" s="229"/>
      <c r="C1034" s="229"/>
      <c r="D1034" s="229"/>
      <c r="E1034" s="229"/>
      <c r="F1034" s="229"/>
      <c r="G1034" s="229"/>
      <c r="H1034" s="229"/>
      <c r="I1034" s="229"/>
      <c r="J1034" s="229"/>
      <c r="K1034" s="229"/>
      <c r="L1034" s="229"/>
      <c r="M1034" s="229"/>
      <c r="N1034" s="229"/>
    </row>
    <row r="1035" spans="1:256" x14ac:dyDescent="0.2">
      <c r="A1035" s="229" t="s">
        <v>301</v>
      </c>
      <c r="B1035" s="229"/>
      <c r="C1035" s="229"/>
      <c r="D1035" s="229"/>
      <c r="E1035" s="229"/>
      <c r="F1035" s="229"/>
      <c r="G1035" s="229"/>
      <c r="H1035" s="229"/>
      <c r="I1035" s="229"/>
      <c r="J1035" s="229"/>
      <c r="K1035" s="229"/>
      <c r="L1035" s="229"/>
      <c r="M1035" s="229"/>
      <c r="N1035" s="229"/>
      <c r="O1035" s="229"/>
      <c r="P1035" s="229"/>
      <c r="Q1035" s="229"/>
    </row>
    <row r="1036" spans="1:256" x14ac:dyDescent="0.2">
      <c r="A1036" s="229" t="s">
        <v>299</v>
      </c>
      <c r="B1036" s="229"/>
      <c r="C1036" s="229"/>
      <c r="D1036" s="229"/>
      <c r="E1036" s="229"/>
      <c r="F1036" s="229"/>
      <c r="G1036" s="229"/>
      <c r="H1036" s="229"/>
      <c r="I1036" s="229"/>
      <c r="J1036" s="229"/>
      <c r="K1036" s="229"/>
      <c r="L1036" s="229"/>
      <c r="M1036" s="229"/>
      <c r="N1036" s="229"/>
      <c r="O1036" s="229"/>
      <c r="P1036" s="229"/>
      <c r="Q1036" s="229"/>
    </row>
    <row r="1038" spans="1:256" x14ac:dyDescent="0.2">
      <c r="A1038" s="230" t="s">
        <v>8</v>
      </c>
      <c r="B1038" s="230" t="s">
        <v>219</v>
      </c>
      <c r="C1038" s="230" t="s">
        <v>220</v>
      </c>
      <c r="D1038" s="230" t="s">
        <v>9</v>
      </c>
      <c r="E1038" s="230" t="s">
        <v>221</v>
      </c>
      <c r="F1038" s="230"/>
      <c r="G1038" s="230"/>
      <c r="H1038" s="230" t="s">
        <v>222</v>
      </c>
      <c r="I1038" s="230"/>
      <c r="J1038" s="230"/>
    </row>
    <row r="1039" spans="1:256" x14ac:dyDescent="0.2">
      <c r="A1039" s="230"/>
      <c r="B1039" s="230"/>
      <c r="C1039" s="230"/>
      <c r="D1039" s="230"/>
      <c r="E1039" s="230" t="s">
        <v>64</v>
      </c>
      <c r="F1039" s="230" t="s">
        <v>11</v>
      </c>
      <c r="G1039" s="230"/>
      <c r="H1039" s="230" t="s">
        <v>64</v>
      </c>
      <c r="I1039" s="230" t="s">
        <v>11</v>
      </c>
      <c r="J1039" s="230"/>
    </row>
    <row r="1040" spans="1:256" ht="51" x14ac:dyDescent="0.2">
      <c r="A1040" s="230"/>
      <c r="B1040" s="230"/>
      <c r="C1040" s="230"/>
      <c r="D1040" s="230"/>
      <c r="E1040" s="230"/>
      <c r="F1040" s="41" t="s">
        <v>223</v>
      </c>
      <c r="G1040" s="41" t="s">
        <v>224</v>
      </c>
      <c r="H1040" s="230"/>
      <c r="I1040" s="41" t="s">
        <v>223</v>
      </c>
      <c r="J1040" s="41" t="s">
        <v>224</v>
      </c>
    </row>
    <row r="1041" spans="1:39" x14ac:dyDescent="0.2">
      <c r="A1041" s="41">
        <v>1</v>
      </c>
      <c r="B1041" s="41">
        <v>2</v>
      </c>
      <c r="C1041" s="41">
        <v>3</v>
      </c>
      <c r="D1041" s="41">
        <v>4</v>
      </c>
      <c r="E1041" s="41">
        <v>5</v>
      </c>
      <c r="F1041" s="41">
        <v>6</v>
      </c>
      <c r="G1041" s="41">
        <v>7</v>
      </c>
      <c r="H1041" s="41">
        <v>8</v>
      </c>
      <c r="I1041" s="41">
        <v>9</v>
      </c>
      <c r="J1041" s="41">
        <v>10</v>
      </c>
    </row>
    <row r="1042" spans="1:39" ht="12.75" customHeight="1" x14ac:dyDescent="0.2">
      <c r="A1042" s="41" t="s">
        <v>117</v>
      </c>
      <c r="B1042" s="41" t="s">
        <v>117</v>
      </c>
      <c r="C1042" s="41" t="s">
        <v>117</v>
      </c>
      <c r="D1042" s="41" t="s">
        <v>117</v>
      </c>
      <c r="E1042" s="41" t="s">
        <v>117</v>
      </c>
      <c r="F1042" s="41" t="s">
        <v>117</v>
      </c>
      <c r="G1042" s="41" t="s">
        <v>117</v>
      </c>
      <c r="H1042" s="41" t="s">
        <v>117</v>
      </c>
      <c r="I1042" s="41" t="s">
        <v>117</v>
      </c>
      <c r="J1042" s="41" t="s">
        <v>117</v>
      </c>
    </row>
    <row r="1043" spans="1:39" x14ac:dyDescent="0.2">
      <c r="A1043" s="235" t="s">
        <v>60</v>
      </c>
      <c r="B1043" s="235"/>
      <c r="C1043" s="41" t="s">
        <v>117</v>
      </c>
      <c r="D1043" s="41" t="s">
        <v>117</v>
      </c>
      <c r="E1043" s="41" t="s">
        <v>117</v>
      </c>
      <c r="F1043" s="41" t="s">
        <v>117</v>
      </c>
      <c r="G1043" s="41" t="s">
        <v>117</v>
      </c>
      <c r="H1043" s="41" t="s">
        <v>117</v>
      </c>
      <c r="I1043" s="41" t="s">
        <v>117</v>
      </c>
      <c r="J1043" s="41" t="s">
        <v>117</v>
      </c>
    </row>
    <row r="1047" spans="1:39" x14ac:dyDescent="0.2">
      <c r="A1047" s="226" t="s">
        <v>225</v>
      </c>
      <c r="B1047" s="226"/>
      <c r="C1047" s="226"/>
      <c r="D1047" s="226"/>
      <c r="E1047" s="226"/>
      <c r="F1047" s="226"/>
      <c r="G1047" s="226"/>
      <c r="H1047" s="226"/>
      <c r="I1047" s="226"/>
      <c r="J1047" s="226"/>
      <c r="K1047" s="226"/>
      <c r="L1047" s="226"/>
      <c r="M1047" s="226"/>
      <c r="N1047" s="226"/>
      <c r="O1047" s="226"/>
      <c r="P1047" s="226"/>
      <c r="Q1047" s="226"/>
    </row>
    <row r="1048" spans="1:39" ht="37.5" customHeight="1" x14ac:dyDescent="0.2">
      <c r="A1048" s="227" t="s">
        <v>681</v>
      </c>
      <c r="B1048" s="227"/>
      <c r="C1048" s="227"/>
      <c r="D1048" s="227"/>
      <c r="E1048" s="227"/>
      <c r="F1048" s="227"/>
      <c r="G1048" s="227"/>
      <c r="H1048" s="227"/>
      <c r="I1048" s="227"/>
      <c r="J1048" s="227"/>
      <c r="K1048" s="227"/>
      <c r="L1048" s="227"/>
      <c r="M1048" s="227"/>
      <c r="N1048" s="227"/>
      <c r="O1048" s="227"/>
      <c r="P1048" s="227"/>
      <c r="Q1048" s="227"/>
    </row>
    <row r="1049" spans="1:39" x14ac:dyDescent="0.2">
      <c r="K1049" s="2"/>
      <c r="L1049" s="2"/>
    </row>
    <row r="1050" spans="1:39" x14ac:dyDescent="0.2">
      <c r="A1050" s="229" t="s">
        <v>301</v>
      </c>
      <c r="B1050" s="234"/>
      <c r="C1050" s="234"/>
      <c r="D1050" s="234"/>
      <c r="E1050" s="234"/>
      <c r="F1050" s="234"/>
      <c r="G1050" s="234"/>
      <c r="H1050" s="234"/>
      <c r="I1050" s="234"/>
      <c r="J1050" s="234"/>
      <c r="K1050" s="234"/>
      <c r="L1050" s="234"/>
      <c r="M1050" s="234"/>
      <c r="N1050" s="234"/>
      <c r="O1050" s="234"/>
      <c r="P1050" s="234"/>
      <c r="Q1050" s="234"/>
    </row>
    <row r="1051" spans="1:39" x14ac:dyDescent="0.2">
      <c r="A1051" s="229" t="s">
        <v>302</v>
      </c>
      <c r="B1051" s="234"/>
      <c r="C1051" s="234"/>
      <c r="D1051" s="234"/>
      <c r="E1051" s="234"/>
      <c r="F1051" s="234"/>
      <c r="G1051" s="234"/>
      <c r="H1051" s="234"/>
      <c r="I1051" s="234"/>
      <c r="J1051" s="234"/>
      <c r="K1051" s="234"/>
      <c r="L1051" s="234"/>
      <c r="M1051" s="234"/>
      <c r="N1051" s="234"/>
      <c r="O1051" s="234"/>
      <c r="P1051" s="234"/>
      <c r="Q1051" s="234"/>
    </row>
    <row r="1052" spans="1:39" x14ac:dyDescent="0.2">
      <c r="A1052" s="230" t="s">
        <v>8</v>
      </c>
      <c r="B1052" s="230" t="s">
        <v>9</v>
      </c>
      <c r="C1052" s="230" t="s">
        <v>226</v>
      </c>
      <c r="D1052" s="230"/>
      <c r="E1052" s="230"/>
      <c r="F1052" s="230"/>
      <c r="G1052" s="230"/>
      <c r="H1052" s="230"/>
      <c r="I1052" s="230"/>
      <c r="K1052" s="2"/>
      <c r="L1052" s="2"/>
      <c r="AL1052" s="2"/>
      <c r="AM1052" s="2"/>
    </row>
    <row r="1053" spans="1:39" x14ac:dyDescent="0.2">
      <c r="A1053" s="230"/>
      <c r="B1053" s="230"/>
      <c r="C1053" s="230" t="s">
        <v>227</v>
      </c>
      <c r="D1053" s="230"/>
      <c r="E1053" s="230"/>
      <c r="F1053" s="230" t="s">
        <v>228</v>
      </c>
      <c r="G1053" s="230"/>
      <c r="H1053" s="230"/>
      <c r="I1053" s="230"/>
      <c r="K1053" s="2"/>
      <c r="L1053" s="2"/>
      <c r="AL1053" s="2"/>
      <c r="AM1053" s="2"/>
    </row>
    <row r="1054" spans="1:39" x14ac:dyDescent="0.2">
      <c r="A1054" s="230"/>
      <c r="B1054" s="230"/>
      <c r="C1054" s="230" t="s">
        <v>64</v>
      </c>
      <c r="D1054" s="230" t="s">
        <v>11</v>
      </c>
      <c r="E1054" s="230"/>
      <c r="F1054" s="230" t="s">
        <v>64</v>
      </c>
      <c r="G1054" s="230" t="s">
        <v>11</v>
      </c>
      <c r="H1054" s="230"/>
      <c r="I1054" s="230" t="s">
        <v>229</v>
      </c>
      <c r="K1054" s="2"/>
      <c r="L1054" s="2"/>
      <c r="AL1054" s="2"/>
      <c r="AM1054" s="2"/>
    </row>
    <row r="1055" spans="1:39" ht="38.25" x14ac:dyDescent="0.2">
      <c r="A1055" s="230"/>
      <c r="B1055" s="230"/>
      <c r="C1055" s="230"/>
      <c r="D1055" s="107" t="s">
        <v>230</v>
      </c>
      <c r="E1055" s="107" t="s">
        <v>231</v>
      </c>
      <c r="F1055" s="230"/>
      <c r="G1055" s="107" t="s">
        <v>232</v>
      </c>
      <c r="H1055" s="107" t="s">
        <v>233</v>
      </c>
      <c r="I1055" s="230"/>
      <c r="K1055" s="2"/>
      <c r="L1055" s="2"/>
      <c r="AL1055" s="2"/>
      <c r="AM1055" s="2"/>
    </row>
    <row r="1056" spans="1:39" x14ac:dyDescent="0.2">
      <c r="A1056" s="107">
        <v>1</v>
      </c>
      <c r="B1056" s="107">
        <v>2</v>
      </c>
      <c r="C1056" s="107">
        <v>3</v>
      </c>
      <c r="D1056" s="107">
        <v>4</v>
      </c>
      <c r="E1056" s="107">
        <v>5</v>
      </c>
      <c r="F1056" s="107">
        <v>6</v>
      </c>
      <c r="G1056" s="107">
        <v>7</v>
      </c>
      <c r="H1056" s="107">
        <v>8</v>
      </c>
      <c r="I1056" s="107">
        <v>9</v>
      </c>
      <c r="K1056" s="2"/>
      <c r="L1056" s="2"/>
      <c r="AL1056" s="2"/>
      <c r="AM1056" s="2"/>
    </row>
    <row r="1057" spans="1:39" x14ac:dyDescent="0.2">
      <c r="A1057" s="107">
        <v>1</v>
      </c>
      <c r="B1057" s="107" t="s">
        <v>129</v>
      </c>
      <c r="C1057" s="107">
        <v>1</v>
      </c>
      <c r="D1057" s="107">
        <v>0</v>
      </c>
      <c r="E1057" s="107">
        <v>1</v>
      </c>
      <c r="F1057" s="107"/>
      <c r="G1057" s="107"/>
      <c r="H1057" s="107">
        <v>0</v>
      </c>
      <c r="I1057" s="107"/>
      <c r="K1057" s="2"/>
      <c r="L1057" s="2"/>
      <c r="AL1057" s="2"/>
      <c r="AM1057" s="2"/>
    </row>
    <row r="1058" spans="1:39" x14ac:dyDescent="0.2">
      <c r="A1058" s="107"/>
      <c r="B1058" s="107"/>
      <c r="C1058" s="107"/>
      <c r="D1058" s="107"/>
      <c r="E1058" s="107"/>
      <c r="F1058" s="107"/>
      <c r="G1058" s="107"/>
      <c r="H1058" s="107"/>
      <c r="I1058" s="107"/>
      <c r="K1058" s="2"/>
      <c r="L1058" s="2"/>
      <c r="AL1058" s="2"/>
      <c r="AM1058" s="2"/>
    </row>
    <row r="1059" spans="1:39" x14ac:dyDescent="0.2">
      <c r="A1059" s="107"/>
      <c r="B1059" s="107"/>
      <c r="C1059" s="107"/>
      <c r="D1059" s="107"/>
      <c r="E1059" s="107"/>
      <c r="F1059" s="107"/>
      <c r="G1059" s="107"/>
      <c r="H1059" s="107"/>
      <c r="I1059" s="107"/>
      <c r="K1059" s="2"/>
      <c r="L1059" s="2"/>
      <c r="AL1059" s="2"/>
      <c r="AM1059" s="2"/>
    </row>
    <row r="1060" spans="1:39" x14ac:dyDescent="0.2">
      <c r="A1060" s="235" t="s">
        <v>60</v>
      </c>
      <c r="B1060" s="235"/>
      <c r="C1060" s="107">
        <v>1</v>
      </c>
      <c r="D1060" s="107">
        <v>0</v>
      </c>
      <c r="E1060" s="107">
        <v>1</v>
      </c>
      <c r="F1060" s="107">
        <v>0</v>
      </c>
      <c r="G1060" s="107">
        <v>0</v>
      </c>
      <c r="H1060" s="107">
        <v>0</v>
      </c>
      <c r="I1060" s="107">
        <v>0</v>
      </c>
      <c r="K1060" s="2"/>
      <c r="L1060" s="2"/>
      <c r="AL1060" s="2"/>
      <c r="AM1060" s="2"/>
    </row>
    <row r="1061" spans="1:39" x14ac:dyDescent="0.2">
      <c r="K1061" s="2"/>
      <c r="L1061" s="2"/>
    </row>
    <row r="1066" spans="1:39" x14ac:dyDescent="0.2">
      <c r="A1066" s="226" t="s">
        <v>234</v>
      </c>
      <c r="B1066" s="226"/>
      <c r="C1066" s="226"/>
      <c r="D1066" s="226"/>
      <c r="E1066" s="226"/>
      <c r="F1066" s="226"/>
      <c r="G1066" s="226"/>
      <c r="H1066" s="226"/>
      <c r="I1066" s="226"/>
      <c r="J1066" s="226"/>
      <c r="K1066" s="226"/>
      <c r="L1066" s="226"/>
      <c r="M1066" s="226"/>
      <c r="N1066" s="226"/>
      <c r="O1066" s="226"/>
      <c r="P1066" s="226"/>
      <c r="Q1066" s="226"/>
    </row>
    <row r="1067" spans="1:39" ht="38.25" customHeight="1" x14ac:dyDescent="0.2">
      <c r="A1067" s="227" t="s">
        <v>677</v>
      </c>
      <c r="B1067" s="227"/>
      <c r="C1067" s="227"/>
      <c r="D1067" s="227"/>
      <c r="E1067" s="227"/>
      <c r="F1067" s="227"/>
      <c r="G1067" s="227"/>
      <c r="H1067" s="227"/>
      <c r="I1067" s="227"/>
      <c r="J1067" s="227"/>
      <c r="K1067" s="227"/>
      <c r="L1067" s="227"/>
      <c r="M1067" s="227"/>
      <c r="N1067" s="227"/>
      <c r="O1067" s="227"/>
      <c r="P1067" s="227"/>
      <c r="Q1067" s="227"/>
      <c r="AL1067" s="2"/>
      <c r="AM1067" s="2"/>
    </row>
    <row r="1068" spans="1:39" x14ac:dyDescent="0.2">
      <c r="K1068" s="2"/>
      <c r="L1068" s="2"/>
      <c r="AL1068" s="2"/>
      <c r="AM1068" s="2"/>
    </row>
    <row r="1069" spans="1:39" x14ac:dyDescent="0.2">
      <c r="A1069" s="229" t="s">
        <v>301</v>
      </c>
      <c r="B1069" s="234"/>
      <c r="C1069" s="234"/>
      <c r="D1069" s="234"/>
      <c r="E1069" s="234"/>
      <c r="F1069" s="234"/>
      <c r="G1069" s="234"/>
      <c r="H1069" s="234"/>
      <c r="I1069" s="234"/>
      <c r="J1069" s="234"/>
      <c r="K1069" s="234"/>
      <c r="L1069" s="234"/>
      <c r="M1069" s="234"/>
      <c r="N1069" s="234"/>
      <c r="O1069" s="234"/>
      <c r="P1069" s="234"/>
      <c r="Q1069" s="234"/>
      <c r="AL1069" s="2"/>
      <c r="AM1069" s="2"/>
    </row>
    <row r="1070" spans="1:39" x14ac:dyDescent="0.2">
      <c r="A1070" s="229" t="s">
        <v>302</v>
      </c>
      <c r="B1070" s="234"/>
      <c r="C1070" s="234"/>
      <c r="D1070" s="234"/>
      <c r="E1070" s="234"/>
      <c r="F1070" s="234"/>
      <c r="G1070" s="234"/>
      <c r="H1070" s="234"/>
      <c r="I1070" s="234"/>
      <c r="J1070" s="234"/>
      <c r="K1070" s="234"/>
      <c r="L1070" s="234"/>
      <c r="M1070" s="234"/>
      <c r="N1070" s="234"/>
      <c r="O1070" s="234"/>
      <c r="P1070" s="234"/>
      <c r="Q1070" s="234"/>
      <c r="AL1070" s="2"/>
      <c r="AM1070" s="2"/>
    </row>
    <row r="1071" spans="1:39" x14ac:dyDescent="0.2">
      <c r="K1071" s="2"/>
      <c r="L1071" s="2"/>
      <c r="AL1071" s="2"/>
      <c r="AM1071" s="2"/>
    </row>
    <row r="1072" spans="1:39" ht="51" customHeight="1" x14ac:dyDescent="0.2">
      <c r="A1072" s="230" t="s">
        <v>8</v>
      </c>
      <c r="B1072" s="230" t="s">
        <v>119</v>
      </c>
      <c r="C1072" s="230" t="s">
        <v>235</v>
      </c>
      <c r="D1072" s="230"/>
      <c r="E1072" s="230"/>
      <c r="F1072" s="230" t="s">
        <v>236</v>
      </c>
      <c r="G1072" s="230"/>
      <c r="H1072" s="230" t="s">
        <v>116</v>
      </c>
      <c r="K1072" s="2"/>
      <c r="L1072" s="2"/>
      <c r="AL1072" s="2"/>
      <c r="AM1072" s="2"/>
    </row>
    <row r="1073" spans="1:39" x14ac:dyDescent="0.2">
      <c r="A1073" s="230"/>
      <c r="B1073" s="230"/>
      <c r="C1073" s="230" t="s">
        <v>237</v>
      </c>
      <c r="D1073" s="230" t="s">
        <v>238</v>
      </c>
      <c r="E1073" s="230"/>
      <c r="F1073" s="230" t="s">
        <v>239</v>
      </c>
      <c r="G1073" s="230" t="s">
        <v>240</v>
      </c>
      <c r="H1073" s="230"/>
      <c r="K1073" s="2"/>
      <c r="L1073" s="2"/>
      <c r="AL1073" s="2"/>
      <c r="AM1073" s="2"/>
    </row>
    <row r="1074" spans="1:39" ht="38.25" x14ac:dyDescent="0.2">
      <c r="A1074" s="230"/>
      <c r="B1074" s="230"/>
      <c r="C1074" s="230"/>
      <c r="D1074" s="115" t="s">
        <v>230</v>
      </c>
      <c r="E1074" s="115" t="s">
        <v>241</v>
      </c>
      <c r="F1074" s="230"/>
      <c r="G1074" s="230"/>
      <c r="H1074" s="230"/>
      <c r="K1074" s="2"/>
      <c r="L1074" s="2"/>
      <c r="AL1074" s="2"/>
      <c r="AM1074" s="2"/>
    </row>
    <row r="1075" spans="1:39" x14ac:dyDescent="0.2">
      <c r="A1075" s="115">
        <v>1</v>
      </c>
      <c r="B1075" s="115">
        <v>2</v>
      </c>
      <c r="C1075" s="115">
        <v>3</v>
      </c>
      <c r="D1075" s="115">
        <v>4</v>
      </c>
      <c r="E1075" s="115">
        <v>5</v>
      </c>
      <c r="F1075" s="115">
        <v>6</v>
      </c>
      <c r="G1075" s="115">
        <v>7</v>
      </c>
      <c r="H1075" s="115">
        <v>8</v>
      </c>
      <c r="K1075" s="2"/>
      <c r="L1075" s="2"/>
      <c r="AL1075" s="2"/>
      <c r="AM1075" s="2"/>
    </row>
    <row r="1076" spans="1:39" ht="61.5" customHeight="1" x14ac:dyDescent="0.2">
      <c r="A1076" s="115">
        <v>1</v>
      </c>
      <c r="B1076" s="115" t="s">
        <v>117</v>
      </c>
      <c r="C1076" s="114" t="s">
        <v>117</v>
      </c>
      <c r="D1076" s="114" t="s">
        <v>117</v>
      </c>
      <c r="E1076" s="114" t="s">
        <v>117</v>
      </c>
      <c r="F1076" s="114" t="s">
        <v>117</v>
      </c>
      <c r="G1076" s="114" t="s">
        <v>117</v>
      </c>
      <c r="H1076" s="114" t="s">
        <v>117</v>
      </c>
      <c r="K1076" s="2"/>
      <c r="L1076" s="2"/>
      <c r="AL1076" s="2"/>
      <c r="AM1076" s="2"/>
    </row>
    <row r="1077" spans="1:39" ht="24" customHeight="1" x14ac:dyDescent="0.2">
      <c r="A1077" s="235" t="s">
        <v>60</v>
      </c>
      <c r="B1077" s="235"/>
      <c r="C1077" s="114"/>
      <c r="D1077" s="114"/>
      <c r="E1077" s="114"/>
      <c r="F1077" s="114"/>
      <c r="G1077" s="114"/>
      <c r="H1077" s="114"/>
      <c r="K1077" s="2"/>
      <c r="L1077" s="2"/>
      <c r="AL1077" s="2"/>
      <c r="AM1077" s="2"/>
    </row>
    <row r="1081" spans="1:39" x14ac:dyDescent="0.2">
      <c r="A1081" s="226" t="s">
        <v>242</v>
      </c>
      <c r="B1081" s="226"/>
      <c r="C1081" s="226"/>
      <c r="D1081" s="226"/>
      <c r="E1081" s="226"/>
      <c r="F1081" s="226"/>
      <c r="G1081" s="226"/>
      <c r="H1081" s="226"/>
      <c r="I1081" s="226"/>
      <c r="J1081" s="226"/>
      <c r="K1081" s="226"/>
      <c r="L1081" s="226"/>
      <c r="M1081" s="226"/>
      <c r="N1081" s="226"/>
      <c r="O1081" s="226"/>
      <c r="P1081" s="226"/>
      <c r="Q1081" s="226"/>
    </row>
    <row r="1082" spans="1:39" s="31" customFormat="1" ht="45" customHeight="1" x14ac:dyDescent="0.2">
      <c r="A1082" s="227" t="s">
        <v>680</v>
      </c>
      <c r="B1082" s="227"/>
      <c r="C1082" s="227"/>
      <c r="D1082" s="227"/>
      <c r="E1082" s="227"/>
      <c r="F1082" s="227"/>
      <c r="G1082" s="227"/>
      <c r="H1082" s="227"/>
      <c r="I1082" s="227"/>
      <c r="J1082" s="227"/>
      <c r="K1082" s="227"/>
      <c r="L1082" s="227"/>
      <c r="M1082" s="227"/>
      <c r="N1082" s="227"/>
      <c r="O1082" s="227"/>
      <c r="P1082" s="227"/>
      <c r="Q1082" s="227"/>
    </row>
    <row r="1083" spans="1:39" s="31" customFormat="1" x14ac:dyDescent="0.2"/>
    <row r="1084" spans="1:39" s="31" customFormat="1" x14ac:dyDescent="0.2">
      <c r="A1084" s="229" t="s">
        <v>301</v>
      </c>
      <c r="B1084" s="229"/>
      <c r="C1084" s="229"/>
      <c r="D1084" s="229"/>
      <c r="E1084" s="229"/>
      <c r="F1084" s="229"/>
      <c r="G1084" s="229"/>
      <c r="H1084" s="229"/>
      <c r="I1084" s="229"/>
      <c r="J1084" s="229"/>
      <c r="K1084" s="229"/>
      <c r="L1084" s="229"/>
      <c r="M1084" s="229"/>
      <c r="N1084" s="229"/>
      <c r="O1084" s="229"/>
      <c r="P1084" s="229"/>
      <c r="Q1084" s="229"/>
    </row>
    <row r="1085" spans="1:39" s="31" customFormat="1" x14ac:dyDescent="0.2">
      <c r="A1085" s="229" t="s">
        <v>547</v>
      </c>
      <c r="B1085" s="229"/>
      <c r="C1085" s="229"/>
      <c r="D1085" s="229"/>
      <c r="E1085" s="229"/>
      <c r="F1085" s="229"/>
      <c r="G1085" s="229"/>
      <c r="H1085" s="229"/>
      <c r="I1085" s="229"/>
      <c r="J1085" s="229"/>
      <c r="K1085" s="229"/>
      <c r="L1085" s="229"/>
      <c r="M1085" s="229"/>
      <c r="N1085" s="229"/>
      <c r="O1085" s="229"/>
      <c r="P1085" s="229"/>
      <c r="Q1085" s="229"/>
    </row>
    <row r="1086" spans="1:39" s="31" customFormat="1" x14ac:dyDescent="0.2"/>
    <row r="1087" spans="1:39" s="31" customFormat="1" ht="76.5" x14ac:dyDescent="0.2">
      <c r="A1087" s="115" t="s">
        <v>8</v>
      </c>
      <c r="B1087" s="115" t="s">
        <v>243</v>
      </c>
      <c r="C1087" s="115" t="s">
        <v>178</v>
      </c>
      <c r="D1087" s="116" t="s">
        <v>244</v>
      </c>
    </row>
    <row r="1088" spans="1:39" s="31" customFormat="1" x14ac:dyDescent="0.2">
      <c r="A1088" s="115">
        <v>1</v>
      </c>
      <c r="B1088" s="115">
        <v>2</v>
      </c>
      <c r="C1088" s="115">
        <v>3</v>
      </c>
      <c r="D1088" s="115">
        <v>4</v>
      </c>
    </row>
    <row r="1089" spans="1:39" s="31" customFormat="1" x14ac:dyDescent="0.2">
      <c r="A1089" s="115">
        <v>1</v>
      </c>
      <c r="B1089" s="119" t="s">
        <v>597</v>
      </c>
      <c r="C1089" s="115">
        <v>1</v>
      </c>
      <c r="D1089" s="15">
        <v>200</v>
      </c>
    </row>
    <row r="1090" spans="1:39" s="31" customFormat="1" x14ac:dyDescent="0.2">
      <c r="A1090" s="115">
        <v>2</v>
      </c>
      <c r="B1090" s="119" t="s">
        <v>20</v>
      </c>
      <c r="C1090" s="115">
        <v>3</v>
      </c>
      <c r="D1090" s="15">
        <v>0</v>
      </c>
    </row>
    <row r="1091" spans="1:39" s="31" customFormat="1" x14ac:dyDescent="0.2">
      <c r="A1091" s="189">
        <v>3</v>
      </c>
      <c r="B1091" s="181" t="s">
        <v>22</v>
      </c>
      <c r="C1091" s="189">
        <v>4</v>
      </c>
      <c r="D1091" s="15">
        <v>4</v>
      </c>
    </row>
    <row r="1092" spans="1:39" s="31" customFormat="1" x14ac:dyDescent="0.2">
      <c r="A1092" s="189">
        <v>4</v>
      </c>
      <c r="B1092" s="181" t="s">
        <v>678</v>
      </c>
      <c r="C1092" s="189">
        <v>1</v>
      </c>
      <c r="D1092" s="15">
        <v>10</v>
      </c>
    </row>
    <row r="1093" spans="1:39" s="31" customFormat="1" x14ac:dyDescent="0.2">
      <c r="A1093" s="115">
        <v>5</v>
      </c>
      <c r="B1093" s="119" t="s">
        <v>679</v>
      </c>
      <c r="C1093" s="115">
        <v>10</v>
      </c>
      <c r="D1093" s="203">
        <v>6</v>
      </c>
    </row>
    <row r="1094" spans="1:39" s="31" customFormat="1" ht="25.5" x14ac:dyDescent="0.2">
      <c r="A1094" s="115"/>
      <c r="B1094" s="119" t="s">
        <v>60</v>
      </c>
      <c r="C1094" s="115">
        <f>SUM(C1089:C1093)</f>
        <v>19</v>
      </c>
      <c r="D1094" s="203">
        <f>SUM(D1089:D1093)</f>
        <v>220</v>
      </c>
    </row>
    <row r="1095" spans="1:39" x14ac:dyDescent="0.2">
      <c r="AL1095" s="108"/>
      <c r="AM1095" s="108"/>
    </row>
    <row r="1096" spans="1:39" x14ac:dyDescent="0.2">
      <c r="A1096" s="80"/>
      <c r="B1096" s="82"/>
      <c r="C1096" s="80"/>
      <c r="D1096" s="83"/>
      <c r="AL1096" s="81"/>
      <c r="AM1096" s="81"/>
    </row>
    <row r="1097" spans="1:39" ht="12.75" customHeight="1" x14ac:dyDescent="0.2">
      <c r="A1097" s="41"/>
      <c r="B1097" s="221"/>
      <c r="C1097" s="221"/>
      <c r="D1097" s="55"/>
    </row>
  </sheetData>
  <mergeCells count="814">
    <mergeCell ref="A1077:B1077"/>
    <mergeCell ref="A1029:B1029"/>
    <mergeCell ref="A1072:A1074"/>
    <mergeCell ref="B1072:B1074"/>
    <mergeCell ref="C1072:E1072"/>
    <mergeCell ref="F1072:G1072"/>
    <mergeCell ref="H1072:H1074"/>
    <mergeCell ref="C1073:C1074"/>
    <mergeCell ref="D1073:E1073"/>
    <mergeCell ref="F1073:F1074"/>
    <mergeCell ref="G1073:G1074"/>
    <mergeCell ref="A1069:Q1069"/>
    <mergeCell ref="A1070:Q1070"/>
    <mergeCell ref="A1066:Q1066"/>
    <mergeCell ref="A1067:Q1067"/>
    <mergeCell ref="A1043:B1043"/>
    <mergeCell ref="A1047:Q1047"/>
    <mergeCell ref="A1048:Q1048"/>
    <mergeCell ref="A1050:Q1050"/>
    <mergeCell ref="A1051:Q1051"/>
    <mergeCell ref="A1038:A1040"/>
    <mergeCell ref="C1054:C1055"/>
    <mergeCell ref="D1054:E1054"/>
    <mergeCell ref="F1054:F1055"/>
    <mergeCell ref="A952:A953"/>
    <mergeCell ref="B952:B953"/>
    <mergeCell ref="C952:C953"/>
    <mergeCell ref="A955:A956"/>
    <mergeCell ref="B955:B956"/>
    <mergeCell ref="C955:C956"/>
    <mergeCell ref="D955:D956"/>
    <mergeCell ref="K955:K956"/>
    <mergeCell ref="A957:A960"/>
    <mergeCell ref="B957:B960"/>
    <mergeCell ref="C957:C960"/>
    <mergeCell ref="D957:D958"/>
    <mergeCell ref="K957:K958"/>
    <mergeCell ref="D959:D960"/>
    <mergeCell ref="K959:K960"/>
    <mergeCell ref="C942:C945"/>
    <mergeCell ref="D942:D943"/>
    <mergeCell ref="K942:K943"/>
    <mergeCell ref="D944:D945"/>
    <mergeCell ref="K944:K945"/>
    <mergeCell ref="A942:A945"/>
    <mergeCell ref="B942:B945"/>
    <mergeCell ref="A947:A950"/>
    <mergeCell ref="B947:B950"/>
    <mergeCell ref="C947:C950"/>
    <mergeCell ref="D947:D948"/>
    <mergeCell ref="K947:K948"/>
    <mergeCell ref="D949:D950"/>
    <mergeCell ref="K949:K950"/>
    <mergeCell ref="F905:H905"/>
    <mergeCell ref="A905:A906"/>
    <mergeCell ref="B905:B906"/>
    <mergeCell ref="C905:C906"/>
    <mergeCell ref="D905:D906"/>
    <mergeCell ref="E905:E906"/>
    <mergeCell ref="G908:G911"/>
    <mergeCell ref="H908:H911"/>
    <mergeCell ref="A919:Q919"/>
    <mergeCell ref="V237:V239"/>
    <mergeCell ref="W237:W239"/>
    <mergeCell ref="X237:X239"/>
    <mergeCell ref="Y237:Y239"/>
    <mergeCell ref="Z237:Z239"/>
    <mergeCell ref="AA237:AA239"/>
    <mergeCell ref="AB237:AB239"/>
    <mergeCell ref="AC237:AC239"/>
    <mergeCell ref="B244:B245"/>
    <mergeCell ref="C244:C245"/>
    <mergeCell ref="D244:D245"/>
    <mergeCell ref="E244:E245"/>
    <mergeCell ref="X244:X245"/>
    <mergeCell ref="Y244:Y245"/>
    <mergeCell ref="Z244:Z245"/>
    <mergeCell ref="AA244:AA245"/>
    <mergeCell ref="AB244:AB245"/>
    <mergeCell ref="AC244:AC245"/>
    <mergeCell ref="X233:X234"/>
    <mergeCell ref="Y233:Y234"/>
    <mergeCell ref="Z233:Z234"/>
    <mergeCell ref="AA233:AA234"/>
    <mergeCell ref="AB233:AB234"/>
    <mergeCell ref="AC233:AC234"/>
    <mergeCell ref="A237:A239"/>
    <mergeCell ref="B237:B239"/>
    <mergeCell ref="C237:C239"/>
    <mergeCell ref="D237:D239"/>
    <mergeCell ref="E237:E239"/>
    <mergeCell ref="F237:F239"/>
    <mergeCell ref="G237:G239"/>
    <mergeCell ref="H237:H239"/>
    <mergeCell ref="I237:I239"/>
    <mergeCell ref="J237:J239"/>
    <mergeCell ref="K237:K239"/>
    <mergeCell ref="L237:L239"/>
    <mergeCell ref="M237:M239"/>
    <mergeCell ref="N237:N239"/>
    <mergeCell ref="O237:O239"/>
    <mergeCell ref="P237:P239"/>
    <mergeCell ref="Q237:Q239"/>
    <mergeCell ref="U237:U239"/>
    <mergeCell ref="AB229:AB230"/>
    <mergeCell ref="AC229:AC230"/>
    <mergeCell ref="A233:A234"/>
    <mergeCell ref="B233:B234"/>
    <mergeCell ref="C233:C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S233:S234"/>
    <mergeCell ref="T233:T234"/>
    <mergeCell ref="U233:U234"/>
    <mergeCell ref="V233:V234"/>
    <mergeCell ref="W233:W234"/>
    <mergeCell ref="P229:P230"/>
    <mergeCell ref="Q229:Q230"/>
    <mergeCell ref="U229:U230"/>
    <mergeCell ref="V229:V230"/>
    <mergeCell ref="W229:W230"/>
    <mergeCell ref="X229:X230"/>
    <mergeCell ref="Y229:Y230"/>
    <mergeCell ref="Z229:Z230"/>
    <mergeCell ref="AA229:AA230"/>
    <mergeCell ref="AA223:AA224"/>
    <mergeCell ref="AB223:AB224"/>
    <mergeCell ref="AC223:AC224"/>
    <mergeCell ref="J219:J221"/>
    <mergeCell ref="K219:K221"/>
    <mergeCell ref="L219:L221"/>
    <mergeCell ref="M219:M221"/>
    <mergeCell ref="N219:N221"/>
    <mergeCell ref="O219:O221"/>
    <mergeCell ref="P219:P220"/>
    <mergeCell ref="Q219:Q220"/>
    <mergeCell ref="U219:U220"/>
    <mergeCell ref="B223:B224"/>
    <mergeCell ref="C223:C224"/>
    <mergeCell ref="D223:D224"/>
    <mergeCell ref="E223:E224"/>
    <mergeCell ref="V223:V224"/>
    <mergeCell ref="W223:W224"/>
    <mergeCell ref="X223:X224"/>
    <mergeCell ref="Y223:Y224"/>
    <mergeCell ref="Z223:Z224"/>
    <mergeCell ref="A219:A220"/>
    <mergeCell ref="B219:B221"/>
    <mergeCell ref="C219:C221"/>
    <mergeCell ref="D219:D221"/>
    <mergeCell ref="E219:E221"/>
    <mergeCell ref="F219:F221"/>
    <mergeCell ref="G219:G221"/>
    <mergeCell ref="H219:H221"/>
    <mergeCell ref="I219:I221"/>
    <mergeCell ref="S213:S214"/>
    <mergeCell ref="T213:T214"/>
    <mergeCell ref="U213:U214"/>
    <mergeCell ref="V213:V214"/>
    <mergeCell ref="W213:W214"/>
    <mergeCell ref="X213:X214"/>
    <mergeCell ref="Y213:Y214"/>
    <mergeCell ref="Z213:Z214"/>
    <mergeCell ref="AA213:AA214"/>
    <mergeCell ref="J213:J214"/>
    <mergeCell ref="K213:K214"/>
    <mergeCell ref="L213:L214"/>
    <mergeCell ref="M213:M214"/>
    <mergeCell ref="N213:N214"/>
    <mergeCell ref="O213:O214"/>
    <mergeCell ref="P213:P214"/>
    <mergeCell ref="Q213:Q214"/>
    <mergeCell ref="R213:R214"/>
    <mergeCell ref="A213:A214"/>
    <mergeCell ref="B213:B214"/>
    <mergeCell ref="C213:C214"/>
    <mergeCell ref="D213:D214"/>
    <mergeCell ref="E213:E214"/>
    <mergeCell ref="F213:F214"/>
    <mergeCell ref="G213:G214"/>
    <mergeCell ref="H213:H214"/>
    <mergeCell ref="I213:I214"/>
    <mergeCell ref="K207:O207"/>
    <mergeCell ref="P207:T207"/>
    <mergeCell ref="V207:W207"/>
    <mergeCell ref="X207:AC207"/>
    <mergeCell ref="F208:F210"/>
    <mergeCell ref="G208:G210"/>
    <mergeCell ref="H208:H210"/>
    <mergeCell ref="I208:I210"/>
    <mergeCell ref="J208:J210"/>
    <mergeCell ref="K208:K210"/>
    <mergeCell ref="L208:L210"/>
    <mergeCell ref="M208:M210"/>
    <mergeCell ref="N208:N210"/>
    <mergeCell ref="O208:O210"/>
    <mergeCell ref="P208:P210"/>
    <mergeCell ref="Q208:Q210"/>
    <mergeCell ref="R208:R210"/>
    <mergeCell ref="S208:S210"/>
    <mergeCell ref="T208:T210"/>
    <mergeCell ref="U208:U210"/>
    <mergeCell ref="V208:V210"/>
    <mergeCell ref="W208:W210"/>
    <mergeCell ref="X208:X210"/>
    <mergeCell ref="Y208:AC208"/>
    <mergeCell ref="A545:Q545"/>
    <mergeCell ref="A546:P546"/>
    <mergeCell ref="A547:F547"/>
    <mergeCell ref="A633:F633"/>
    <mergeCell ref="E762:E763"/>
    <mergeCell ref="A664:A666"/>
    <mergeCell ref="B664:B666"/>
    <mergeCell ref="C664:E664"/>
    <mergeCell ref="F664:H664"/>
    <mergeCell ref="A695:M695"/>
    <mergeCell ref="C696:H696"/>
    <mergeCell ref="A678:L678"/>
    <mergeCell ref="A679:M679"/>
    <mergeCell ref="I664:I666"/>
    <mergeCell ref="C665:D665"/>
    <mergeCell ref="E665:E666"/>
    <mergeCell ref="C549:E549"/>
    <mergeCell ref="F549:H549"/>
    <mergeCell ref="I549:I551"/>
    <mergeCell ref="C550:D550"/>
    <mergeCell ref="I635:I637"/>
    <mergeCell ref="I761:I763"/>
    <mergeCell ref="C762:D762"/>
    <mergeCell ref="A757:Q757"/>
    <mergeCell ref="A540:B540"/>
    <mergeCell ref="A542:L542"/>
    <mergeCell ref="A543:K543"/>
    <mergeCell ref="C544:H544"/>
    <mergeCell ref="H272:H273"/>
    <mergeCell ref="B291:B294"/>
    <mergeCell ref="C291:E291"/>
    <mergeCell ref="F291:H291"/>
    <mergeCell ref="I291:I294"/>
    <mergeCell ref="J291:O291"/>
    <mergeCell ref="C292:C294"/>
    <mergeCell ref="D292:E292"/>
    <mergeCell ref="F292:F294"/>
    <mergeCell ref="G292:H292"/>
    <mergeCell ref="J292:L292"/>
    <mergeCell ref="M292:O292"/>
    <mergeCell ref="D293:D294"/>
    <mergeCell ref="E293:E294"/>
    <mergeCell ref="G293:G294"/>
    <mergeCell ref="D940:D941"/>
    <mergeCell ref="K940:K941"/>
    <mergeCell ref="A1018:F1018"/>
    <mergeCell ref="A1021:Q1021"/>
    <mergeCell ref="A1022:E1022"/>
    <mergeCell ref="Y209:Y210"/>
    <mergeCell ref="Z209:Z210"/>
    <mergeCell ref="AA209:AA210"/>
    <mergeCell ref="AB209:AB210"/>
    <mergeCell ref="AB213:AB214"/>
    <mergeCell ref="V219:V220"/>
    <mergeCell ref="W219:W220"/>
    <mergeCell ref="X219:X221"/>
    <mergeCell ref="Y219:Y221"/>
    <mergeCell ref="Z219:Z221"/>
    <mergeCell ref="AA219:AA221"/>
    <mergeCell ref="AB219:AB221"/>
    <mergeCell ref="J272:J273"/>
    <mergeCell ref="N272:O272"/>
    <mergeCell ref="C271:C273"/>
    <mergeCell ref="D271:E271"/>
    <mergeCell ref="F271:F273"/>
    <mergeCell ref="G271:H271"/>
    <mergeCell ref="J271:L271"/>
    <mergeCell ref="AO883:AQ883"/>
    <mergeCell ref="A844:L844"/>
    <mergeCell ref="F853:G853"/>
    <mergeCell ref="A848:Q848"/>
    <mergeCell ref="D851:D854"/>
    <mergeCell ref="E851:J851"/>
    <mergeCell ref="E852:G852"/>
    <mergeCell ref="H852:J852"/>
    <mergeCell ref="E853:E854"/>
    <mergeCell ref="A873:B873"/>
    <mergeCell ref="A845:J845"/>
    <mergeCell ref="A847:Q847"/>
    <mergeCell ref="A850:A854"/>
    <mergeCell ref="B850:B854"/>
    <mergeCell ref="C850:C854"/>
    <mergeCell ref="D850:J850"/>
    <mergeCell ref="R882:AA882"/>
    <mergeCell ref="AB882:AG882"/>
    <mergeCell ref="AH882:AN882"/>
    <mergeCell ref="AO882:AQ882"/>
    <mergeCell ref="C883:I883"/>
    <mergeCell ref="J883:Q883"/>
    <mergeCell ref="R883:AN883"/>
    <mergeCell ref="AA77:AJ77"/>
    <mergeCell ref="E159:F159"/>
    <mergeCell ref="G159:H159"/>
    <mergeCell ref="A130:R130"/>
    <mergeCell ref="A159:B159"/>
    <mergeCell ref="C159:D159"/>
    <mergeCell ref="E158:F158"/>
    <mergeCell ref="A158:B158"/>
    <mergeCell ref="C158:D158"/>
    <mergeCell ref="A154:Q154"/>
    <mergeCell ref="J117:N117"/>
    <mergeCell ref="E118:E120"/>
    <mergeCell ref="F118:I118"/>
    <mergeCell ref="J118:J120"/>
    <mergeCell ref="K118:N118"/>
    <mergeCell ref="F119:F120"/>
    <mergeCell ref="A153:Q153"/>
    <mergeCell ref="A155:Q155"/>
    <mergeCell ref="A156:Q156"/>
    <mergeCell ref="R135:R138"/>
    <mergeCell ref="F136:H136"/>
    <mergeCell ref="I136:K136"/>
    <mergeCell ref="L136:N136"/>
    <mergeCell ref="O136:Q136"/>
    <mergeCell ref="A3:N3"/>
    <mergeCell ref="A5:H5"/>
    <mergeCell ref="A6:N6"/>
    <mergeCell ref="A8:A9"/>
    <mergeCell ref="B8:B9"/>
    <mergeCell ref="C8:H8"/>
    <mergeCell ref="I8:N8"/>
    <mergeCell ref="O8:Y8"/>
    <mergeCell ref="G158:H158"/>
    <mergeCell ref="A132:Q132"/>
    <mergeCell ref="L77:Z77"/>
    <mergeCell ref="A39:A40"/>
    <mergeCell ref="B39:B40"/>
    <mergeCell ref="C39:G39"/>
    <mergeCell ref="A34:L34"/>
    <mergeCell ref="A36:G36"/>
    <mergeCell ref="A37:G37"/>
    <mergeCell ref="G119:I119"/>
    <mergeCell ref="K119:K120"/>
    <mergeCell ref="L119:N119"/>
    <mergeCell ref="D117:D120"/>
    <mergeCell ref="E117:I117"/>
    <mergeCell ref="A31:B31"/>
    <mergeCell ref="F135:Q135"/>
    <mergeCell ref="A782:Q782"/>
    <mergeCell ref="A783:Q783"/>
    <mergeCell ref="A784:G784"/>
    <mergeCell ref="A825:L825"/>
    <mergeCell ref="A501:L501"/>
    <mergeCell ref="A598:L598"/>
    <mergeCell ref="A657:L657"/>
    <mergeCell ref="A726:L726"/>
    <mergeCell ref="A754:L754"/>
    <mergeCell ref="A601:Q601"/>
    <mergeCell ref="A602:Q602"/>
    <mergeCell ref="A603:F603"/>
    <mergeCell ref="A549:A551"/>
    <mergeCell ref="B549:B551"/>
    <mergeCell ref="A628:L628"/>
    <mergeCell ref="A631:Q631"/>
    <mergeCell ref="A632:Q632"/>
    <mergeCell ref="A629:H629"/>
    <mergeCell ref="C630:H630"/>
    <mergeCell ref="C636:D636"/>
    <mergeCell ref="A780:J780"/>
    <mergeCell ref="C781:J781"/>
    <mergeCell ref="A694:L694"/>
    <mergeCell ref="B756:F756"/>
    <mergeCell ref="A779:L779"/>
    <mergeCell ref="A116:A120"/>
    <mergeCell ref="B116:B120"/>
    <mergeCell ref="C116:C120"/>
    <mergeCell ref="D116:N116"/>
    <mergeCell ref="A262:Q262"/>
    <mergeCell ref="A152:S152"/>
    <mergeCell ref="A206:Q206"/>
    <mergeCell ref="A199:B199"/>
    <mergeCell ref="A287:N287"/>
    <mergeCell ref="A252:Q252"/>
    <mergeCell ref="A253:Q253"/>
    <mergeCell ref="A201:B201"/>
    <mergeCell ref="A268:M268"/>
    <mergeCell ref="A270:A273"/>
    <mergeCell ref="B270:B273"/>
    <mergeCell ref="C270:E270"/>
    <mergeCell ref="F270:H270"/>
    <mergeCell ref="I270:I273"/>
    <mergeCell ref="M271:O271"/>
    <mergeCell ref="D272:D273"/>
    <mergeCell ref="E272:E273"/>
    <mergeCell ref="G272:G273"/>
    <mergeCell ref="K272:L272"/>
    <mergeCell ref="A205:Q205"/>
    <mergeCell ref="A169:Q169"/>
    <mergeCell ref="A168:Q168"/>
    <mergeCell ref="A171:A172"/>
    <mergeCell ref="B171:B172"/>
    <mergeCell ref="C171:C172"/>
    <mergeCell ref="A71:R71"/>
    <mergeCell ref="A72:R72"/>
    <mergeCell ref="A74:I74"/>
    <mergeCell ref="A75:R75"/>
    <mergeCell ref="A77:A78"/>
    <mergeCell ref="B77:B78"/>
    <mergeCell ref="C77:K77"/>
    <mergeCell ref="A113:Q113"/>
    <mergeCell ref="A110:M110"/>
    <mergeCell ref="A112:Q112"/>
    <mergeCell ref="A109:S109"/>
    <mergeCell ref="E160:F160"/>
    <mergeCell ref="G160:H160"/>
    <mergeCell ref="A203:S203"/>
    <mergeCell ref="A133:Q133"/>
    <mergeCell ref="A135:A138"/>
    <mergeCell ref="B135:B138"/>
    <mergeCell ref="C135:E136"/>
    <mergeCell ref="A256:Q256"/>
    <mergeCell ref="A255:Q255"/>
    <mergeCell ref="A420:Q420"/>
    <mergeCell ref="A261:Q261"/>
    <mergeCell ref="A284:Q284"/>
    <mergeCell ref="A285:Q285"/>
    <mergeCell ref="M272:M273"/>
    <mergeCell ref="J270:O270"/>
    <mergeCell ref="A165:S165"/>
    <mergeCell ref="A166:Q166"/>
    <mergeCell ref="L171:M171"/>
    <mergeCell ref="A204:AC204"/>
    <mergeCell ref="D321:D322"/>
    <mergeCell ref="E321:E322"/>
    <mergeCell ref="AC209:AC210"/>
    <mergeCell ref="AC213:AC214"/>
    <mergeCell ref="AC219:AC221"/>
    <mergeCell ref="D171:E171"/>
    <mergeCell ref="F171:G171"/>
    <mergeCell ref="H171:I171"/>
    <mergeCell ref="J171:K171"/>
    <mergeCell ref="K229:K230"/>
    <mergeCell ref="L229:L230"/>
    <mergeCell ref="M229:M230"/>
    <mergeCell ref="B1052:B1055"/>
    <mergeCell ref="C1052:I1052"/>
    <mergeCell ref="C1053:E1053"/>
    <mergeCell ref="F1053:I1053"/>
    <mergeCell ref="A2:R2"/>
    <mergeCell ref="A288:Q288"/>
    <mergeCell ref="A973:Q973"/>
    <mergeCell ref="A974:Q974"/>
    <mergeCell ref="A976:Q976"/>
    <mergeCell ref="A977:Q977"/>
    <mergeCell ref="A681:Q681"/>
    <mergeCell ref="A682:Q682"/>
    <mergeCell ref="A683:F683"/>
    <mergeCell ref="A33:R33"/>
    <mergeCell ref="A129:S129"/>
    <mergeCell ref="A264:Q264"/>
    <mergeCell ref="A265:Q265"/>
    <mergeCell ref="A266:G266"/>
    <mergeCell ref="C160:D160"/>
    <mergeCell ref="A1020:Q1020"/>
    <mergeCell ref="A1032:Q1032"/>
    <mergeCell ref="A160:B160"/>
    <mergeCell ref="A1016:Q1016"/>
    <mergeCell ref="A309:Q309"/>
    <mergeCell ref="A802:L802"/>
    <mergeCell ref="A474:I474"/>
    <mergeCell ref="A416:L416"/>
    <mergeCell ref="A468:I468"/>
    <mergeCell ref="B1097:C1097"/>
    <mergeCell ref="A1081:Q1081"/>
    <mergeCell ref="A1082:Q1082"/>
    <mergeCell ref="A1084:Q1084"/>
    <mergeCell ref="A1085:Q1085"/>
    <mergeCell ref="A1033:Q1033"/>
    <mergeCell ref="H1038:J1038"/>
    <mergeCell ref="E1039:E1040"/>
    <mergeCell ref="F1039:G1039"/>
    <mergeCell ref="H1039:H1040"/>
    <mergeCell ref="B1038:B1040"/>
    <mergeCell ref="C1038:C1040"/>
    <mergeCell ref="D1038:D1040"/>
    <mergeCell ref="E1038:G1038"/>
    <mergeCell ref="A1034:N1034"/>
    <mergeCell ref="I1039:J1039"/>
    <mergeCell ref="A1035:Q1035"/>
    <mergeCell ref="A1036:Q1036"/>
    <mergeCell ref="A1060:B1060"/>
    <mergeCell ref="A1052:A1055"/>
    <mergeCell ref="A786:A788"/>
    <mergeCell ref="B786:B788"/>
    <mergeCell ref="C786:E786"/>
    <mergeCell ref="F786:H786"/>
    <mergeCell ref="I786:I788"/>
    <mergeCell ref="C787:D787"/>
    <mergeCell ref="E787:E788"/>
    <mergeCell ref="F787:G787"/>
    <mergeCell ref="H787:H788"/>
    <mergeCell ref="A803:J803"/>
    <mergeCell ref="C804:J804"/>
    <mergeCell ref="A805:Q805"/>
    <mergeCell ref="A806:Q806"/>
    <mergeCell ref="A807:G807"/>
    <mergeCell ref="A809:A811"/>
    <mergeCell ref="B809:B811"/>
    <mergeCell ref="C809:E809"/>
    <mergeCell ref="F809:H809"/>
    <mergeCell ref="I809:I811"/>
    <mergeCell ref="C810:D810"/>
    <mergeCell ref="E810:E811"/>
    <mergeCell ref="F810:G810"/>
    <mergeCell ref="H810:H811"/>
    <mergeCell ref="A826:J826"/>
    <mergeCell ref="C827:J827"/>
    <mergeCell ref="A828:Q828"/>
    <mergeCell ref="A830:G830"/>
    <mergeCell ref="A829:Q829"/>
    <mergeCell ref="A832:A834"/>
    <mergeCell ref="B832:B834"/>
    <mergeCell ref="C832:E832"/>
    <mergeCell ref="F832:H832"/>
    <mergeCell ref="I832:I834"/>
    <mergeCell ref="C833:D833"/>
    <mergeCell ref="E833:E834"/>
    <mergeCell ref="F833:G833"/>
    <mergeCell ref="H833:H834"/>
    <mergeCell ref="A922:Q922"/>
    <mergeCell ref="A923:Q923"/>
    <mergeCell ref="A841:B841"/>
    <mergeCell ref="A875:Q875"/>
    <mergeCell ref="H853:H854"/>
    <mergeCell ref="I853:J853"/>
    <mergeCell ref="A897:Q897"/>
    <mergeCell ref="A879:I879"/>
    <mergeCell ref="A882:A884"/>
    <mergeCell ref="B882:B884"/>
    <mergeCell ref="C882:Q882"/>
    <mergeCell ref="A876:U876"/>
    <mergeCell ref="A878:I878"/>
    <mergeCell ref="A880:H880"/>
    <mergeCell ref="A893:B893"/>
    <mergeCell ref="A898:L898"/>
    <mergeCell ref="A900:Q900"/>
    <mergeCell ref="A901:Q901"/>
    <mergeCell ref="A903:Q903"/>
    <mergeCell ref="A908:A911"/>
    <mergeCell ref="B908:B911"/>
    <mergeCell ref="E908:E911"/>
    <mergeCell ref="F908:F911"/>
    <mergeCell ref="A921:K921"/>
    <mergeCell ref="N229:N230"/>
    <mergeCell ref="O229:O230"/>
    <mergeCell ref="A254:K254"/>
    <mergeCell ref="G1054:H1054"/>
    <mergeCell ref="I1054:I1055"/>
    <mergeCell ref="A207:A210"/>
    <mergeCell ref="B207:B210"/>
    <mergeCell ref="C207:C210"/>
    <mergeCell ref="D207:D210"/>
    <mergeCell ref="E207:E210"/>
    <mergeCell ref="F207:J207"/>
    <mergeCell ref="A229:A230"/>
    <mergeCell ref="B229:B230"/>
    <mergeCell ref="C229:C230"/>
    <mergeCell ref="D229:D230"/>
    <mergeCell ref="E229:E230"/>
    <mergeCell ref="F229:F230"/>
    <mergeCell ref="G229:G230"/>
    <mergeCell ref="H229:H230"/>
    <mergeCell ref="I229:I230"/>
    <mergeCell ref="J229:J230"/>
    <mergeCell ref="A282:B282"/>
    <mergeCell ref="A289:Q289"/>
    <mergeCell ref="A291:A294"/>
    <mergeCell ref="H293:H294"/>
    <mergeCell ref="J293:J294"/>
    <mergeCell ref="K293:L293"/>
    <mergeCell ref="M293:M294"/>
    <mergeCell ref="N293:O293"/>
    <mergeCell ref="A286:Q286"/>
    <mergeCell ref="A307:B307"/>
    <mergeCell ref="A312:Q312"/>
    <mergeCell ref="A313:Q313"/>
    <mergeCell ref="A310:Q310"/>
    <mergeCell ref="A315:R315"/>
    <mergeCell ref="A317:R317"/>
    <mergeCell ref="A319:A322"/>
    <mergeCell ref="B319:B322"/>
    <mergeCell ref="C319:E319"/>
    <mergeCell ref="F319:H319"/>
    <mergeCell ref="I319:I322"/>
    <mergeCell ref="J319:O319"/>
    <mergeCell ref="C320:C322"/>
    <mergeCell ref="D320:E320"/>
    <mergeCell ref="F320:F322"/>
    <mergeCell ref="G320:H320"/>
    <mergeCell ref="J320:L320"/>
    <mergeCell ref="M320:O320"/>
    <mergeCell ref="G321:G322"/>
    <mergeCell ref="H321:H322"/>
    <mergeCell ref="J321:J322"/>
    <mergeCell ref="K321:L321"/>
    <mergeCell ref="M321:M322"/>
    <mergeCell ref="N321:O321"/>
    <mergeCell ref="A337:B337"/>
    <mergeCell ref="A344:Q344"/>
    <mergeCell ref="A347:G347"/>
    <mergeCell ref="A349:I349"/>
    <mergeCell ref="A413:B413"/>
    <mergeCell ref="A464:B464"/>
    <mergeCell ref="A484:L484"/>
    <mergeCell ref="A485:L485"/>
    <mergeCell ref="C486:F486"/>
    <mergeCell ref="A471:Q471"/>
    <mergeCell ref="A473:G473"/>
    <mergeCell ref="A467:M467"/>
    <mergeCell ref="A482:B482"/>
    <mergeCell ref="A422:G422"/>
    <mergeCell ref="A424:I424"/>
    <mergeCell ref="A342:H342"/>
    <mergeCell ref="A343:G343"/>
    <mergeCell ref="A417:F417"/>
    <mergeCell ref="A345:G345"/>
    <mergeCell ref="C418:F418"/>
    <mergeCell ref="A419:Q419"/>
    <mergeCell ref="A341:L341"/>
    <mergeCell ref="C469:F469"/>
    <mergeCell ref="A470:Q470"/>
    <mergeCell ref="A487:Q487"/>
    <mergeCell ref="A488:Q488"/>
    <mergeCell ref="A490:G490"/>
    <mergeCell ref="A492:I492"/>
    <mergeCell ref="A498:B498"/>
    <mergeCell ref="A505:Q505"/>
    <mergeCell ref="A506:F506"/>
    <mergeCell ref="A508:A510"/>
    <mergeCell ref="B508:B510"/>
    <mergeCell ref="C508:E508"/>
    <mergeCell ref="F508:H508"/>
    <mergeCell ref="I508:I510"/>
    <mergeCell ref="C509:D509"/>
    <mergeCell ref="E509:E510"/>
    <mergeCell ref="F509:G509"/>
    <mergeCell ref="H509:H510"/>
    <mergeCell ref="A499:L499"/>
    <mergeCell ref="A502:L502"/>
    <mergeCell ref="A504:Q504"/>
    <mergeCell ref="E550:E551"/>
    <mergeCell ref="F550:G550"/>
    <mergeCell ref="H550:H551"/>
    <mergeCell ref="A596:B596"/>
    <mergeCell ref="A599:I599"/>
    <mergeCell ref="D600:I600"/>
    <mergeCell ref="A605:A607"/>
    <mergeCell ref="B605:B607"/>
    <mergeCell ref="C605:E605"/>
    <mergeCell ref="F605:H605"/>
    <mergeCell ref="I605:I607"/>
    <mergeCell ref="C606:D606"/>
    <mergeCell ref="E606:E607"/>
    <mergeCell ref="F606:G606"/>
    <mergeCell ref="H606:H607"/>
    <mergeCell ref="A626:B626"/>
    <mergeCell ref="A656:B656"/>
    <mergeCell ref="F665:G665"/>
    <mergeCell ref="H665:H666"/>
    <mergeCell ref="A675:B675"/>
    <mergeCell ref="C680:H680"/>
    <mergeCell ref="A685:A687"/>
    <mergeCell ref="B685:B687"/>
    <mergeCell ref="C685:E685"/>
    <mergeCell ref="F685:H685"/>
    <mergeCell ref="A635:A637"/>
    <mergeCell ref="B635:B637"/>
    <mergeCell ref="C635:E635"/>
    <mergeCell ref="F635:H635"/>
    <mergeCell ref="E636:E637"/>
    <mergeCell ref="F636:G636"/>
    <mergeCell ref="H636:H637"/>
    <mergeCell ref="A660:Q660"/>
    <mergeCell ref="A661:Q661"/>
    <mergeCell ref="A662:F662"/>
    <mergeCell ref="A658:I658"/>
    <mergeCell ref="C659:H659"/>
    <mergeCell ref="I685:I687"/>
    <mergeCell ref="C686:D686"/>
    <mergeCell ref="E686:E687"/>
    <mergeCell ref="F686:G686"/>
    <mergeCell ref="H686:H687"/>
    <mergeCell ref="A691:B691"/>
    <mergeCell ref="A698:Q698"/>
    <mergeCell ref="A699:F699"/>
    <mergeCell ref="A701:A703"/>
    <mergeCell ref="B701:B703"/>
    <mergeCell ref="C701:E701"/>
    <mergeCell ref="F701:H701"/>
    <mergeCell ref="I701:I703"/>
    <mergeCell ref="C702:D702"/>
    <mergeCell ref="E702:E703"/>
    <mergeCell ref="F702:G702"/>
    <mergeCell ref="H702:H703"/>
    <mergeCell ref="A697:Q697"/>
    <mergeCell ref="H734:H735"/>
    <mergeCell ref="A708:B708"/>
    <mergeCell ref="A710:J710"/>
    <mergeCell ref="A711:M711"/>
    <mergeCell ref="C712:H712"/>
    <mergeCell ref="A713:Q713"/>
    <mergeCell ref="A714:Q714"/>
    <mergeCell ref="A715:F715"/>
    <mergeCell ref="A717:A719"/>
    <mergeCell ref="B717:B719"/>
    <mergeCell ref="C717:E717"/>
    <mergeCell ref="F717:H717"/>
    <mergeCell ref="I717:I719"/>
    <mergeCell ref="C718:D718"/>
    <mergeCell ref="E718:E719"/>
    <mergeCell ref="F718:G718"/>
    <mergeCell ref="H718:H719"/>
    <mergeCell ref="B69:E69"/>
    <mergeCell ref="A752:B752"/>
    <mergeCell ref="A755:L755"/>
    <mergeCell ref="A758:Q758"/>
    <mergeCell ref="A759:G759"/>
    <mergeCell ref="A761:A763"/>
    <mergeCell ref="B761:B763"/>
    <mergeCell ref="C761:E761"/>
    <mergeCell ref="F761:H761"/>
    <mergeCell ref="F762:G762"/>
    <mergeCell ref="H762:H763"/>
    <mergeCell ref="A723:B723"/>
    <mergeCell ref="A727:Q727"/>
    <mergeCell ref="A729:Q729"/>
    <mergeCell ref="A730:Q730"/>
    <mergeCell ref="A731:G731"/>
    <mergeCell ref="A733:A735"/>
    <mergeCell ref="B733:B735"/>
    <mergeCell ref="C733:E733"/>
    <mergeCell ref="F733:H733"/>
    <mergeCell ref="I733:I735"/>
    <mergeCell ref="C734:D734"/>
    <mergeCell ref="E734:E735"/>
    <mergeCell ref="F734:G734"/>
    <mergeCell ref="P137:Q137"/>
    <mergeCell ref="A924:A927"/>
    <mergeCell ref="B924:B927"/>
    <mergeCell ref="C924:C927"/>
    <mergeCell ref="D924:D927"/>
    <mergeCell ref="E924:E927"/>
    <mergeCell ref="F924:J924"/>
    <mergeCell ref="K924:K927"/>
    <mergeCell ref="F925:F927"/>
    <mergeCell ref="G925:J925"/>
    <mergeCell ref="G926:H926"/>
    <mergeCell ref="I926:J926"/>
    <mergeCell ref="C137:C138"/>
    <mergeCell ref="D137:E137"/>
    <mergeCell ref="F137:F138"/>
    <mergeCell ref="G137:H137"/>
    <mergeCell ref="I137:I138"/>
    <mergeCell ref="J137:K137"/>
    <mergeCell ref="L137:L138"/>
    <mergeCell ref="M137:N137"/>
    <mergeCell ref="O137:O138"/>
    <mergeCell ref="A776:B776"/>
    <mergeCell ref="A800:B800"/>
    <mergeCell ref="A823:B823"/>
    <mergeCell ref="K966:K967"/>
    <mergeCell ref="A991:A992"/>
    <mergeCell ref="B991:B992"/>
    <mergeCell ref="C991:C992"/>
    <mergeCell ref="D991:D992"/>
    <mergeCell ref="G991:G992"/>
    <mergeCell ref="H991:H992"/>
    <mergeCell ref="A929:A932"/>
    <mergeCell ref="B929:B932"/>
    <mergeCell ref="C929:C932"/>
    <mergeCell ref="D929:D930"/>
    <mergeCell ref="K929:K930"/>
    <mergeCell ref="D931:D932"/>
    <mergeCell ref="K931:K932"/>
    <mergeCell ref="A936:A937"/>
    <mergeCell ref="B936:B937"/>
    <mergeCell ref="A938:A939"/>
    <mergeCell ref="B938:B939"/>
    <mergeCell ref="C938:C939"/>
    <mergeCell ref="D938:D939"/>
    <mergeCell ref="K938:K939"/>
    <mergeCell ref="A940:A941"/>
    <mergeCell ref="B940:B941"/>
    <mergeCell ref="C940:C941"/>
    <mergeCell ref="A1002:A1003"/>
    <mergeCell ref="B1002:B1003"/>
    <mergeCell ref="C1002:C1003"/>
    <mergeCell ref="D1002:D1003"/>
    <mergeCell ref="E1002:E1003"/>
    <mergeCell ref="F1002:F1003"/>
    <mergeCell ref="G1002:G1003"/>
    <mergeCell ref="H1002:H1003"/>
    <mergeCell ref="A966:A967"/>
    <mergeCell ref="B966:B967"/>
    <mergeCell ref="C966:C967"/>
    <mergeCell ref="D966:D967"/>
  </mergeCells>
  <hyperlinks>
    <hyperlink ref="C258" location="Par1901" tooltip="Ссылка на текущий документ" display="Par1901"/>
    <hyperlink ref="E258" location="Par1902" tooltip="Ссылка на текущий документ" display="Par1902"/>
    <hyperlink ref="B77" location="Par1213" tooltip="Ссылка на текущий документ" display="Par1213"/>
    <hyperlink ref="B171" location="Par1643" tooltip="Ссылка на текущий документ" display="Par1643"/>
    <hyperlink ref="C207" location="Par1843" tooltip="Ссылка на текущий документ" display="Par1843"/>
    <hyperlink ref="A1029" location="Par3923" tooltip="Ссылка на текущий документ" display="Par3923"/>
    <hyperlink ref="I270" r:id="rId1" location="Лист9!Par2029" tooltip="Ссылка на текущий документ" display="..\..\..\ЖАРОВ\ГОСКОМЛЕС\ОХОТХОЗЯЙСТВЕННЫЙ РЕЕСТР\РЕЕСТР ОХ 2015.xls - Лист9!Par2029"/>
    <hyperlink ref="J272" r:id="rId2" location="Лист9!Par2029" tooltip="Ссылка на текущий документ" display="../../../ЖАРОВ/ГОСКОМЛЕС/ОХОТХОЗЯЙСТВЕННЫЙ РЕЕСТР/РЕЕСТР ОХ 2015.xls - Лист9!Par2029"/>
    <hyperlink ref="M272" r:id="rId3" location="Лист9!Par2029" tooltip="Ссылка на текущий документ" display="../../../ЖАРОВ/ГОСКОМЛЕС/ОХОТХОЗЯЙСТВЕННЫЙ РЕЕСТР/РЕЕСТР ОХ 2015.xls - Лист9!Par2029"/>
    <hyperlink ref="I291" r:id="rId4" location="Лист1!Par2029" tooltip="Ссылка на текущий документ" display="..\..\..\ЖАРОВ\ГОСКОМЛЕС\ОХОТХОЗЯЙСТВЕННЫЙ РЕЕСТР\РЕЕСТР ОХ 2015.xls - Лист1!Par2029"/>
    <hyperlink ref="J293" r:id="rId5" location="Лист1!Par2029" tooltip="Ссылка на текущий документ" display="..\..\..\ЖАРОВ\ГОСКОМЛЕС\ОХОТХОЗЯЙСТВЕННЫЙ РЕЕСТР\РЕЕСТР ОХ 2015.xls - Лист1!Par2029"/>
    <hyperlink ref="M293" r:id="rId6" location="Лист1!Par2029" tooltip="Ссылка на текущий документ" display="../../../ЖАРОВ/ГОСКОМЛЕС/ОХОТХОЗЯЙСТВЕННЫЙ РЕЕСТР/РЕЕСТР ОХ 2015.xls - Лист1!Par2029"/>
    <hyperlink ref="I319" r:id="rId7" location="Лист2!Par2029" tooltip="Ссылка на текущий документ" display="../../../ЖАРОВ/ГОСКОМЛЕС/ОХОТХОЗЯЙСТВЕННЫЙ РЕЕСТР/РЕЕСТР ОХ 2015.xls - Лист2!Par2029"/>
    <hyperlink ref="J321" r:id="rId8" location="Лист2!Par2029" tooltip="Ссылка на текущий документ" display="../../../ЖАРОВ/ГОСКОМЛЕС/ОХОТХОЗЯЙСТВЕННЫЙ РЕЕСТР/РЕЕСТР ОХ 2015.xls - Лист2!Par2029"/>
    <hyperlink ref="M321" r:id="rId9" location="Лист2!Par2029" tooltip="Ссылка на текущий документ" display="../../../ЖАРОВ/ГОСКОМЛЕС/ОХОТХОЗЯЙСТВЕННЫЙ РЕЕСТР/РЕЕСТР ОХ 2015.xls - Лист2!Par2029"/>
    <hyperlink ref="C351" location="Par2086" tooltip="Ссылка на текущий документ" display="Par2086"/>
    <hyperlink ref="E351" location="Par2087" tooltip="Ссылка на текущий документ" display="Par2087"/>
    <hyperlink ref="C426" location="Par2086" tooltip="Ссылка на текущий документ" display="Par2086"/>
    <hyperlink ref="E426" location="Par2087" tooltip="Ссылка на текущий документ" display="Par2087"/>
    <hyperlink ref="C476" location="Par2086" tooltip="Ссылка на текущий документ" display="Par2086"/>
    <hyperlink ref="E476" location="Par2087" tooltip="Ссылка на текущий документ" display="Par2087"/>
    <hyperlink ref="C494" location="Par2086" tooltip="Ссылка на текущий документ" display="Par2086"/>
    <hyperlink ref="E494" location="Par2087" tooltip="Ссылка на текущий документ" display="Par2087"/>
    <hyperlink ref="E509" location="Par2169" tooltip="Ссылка на текущий документ" display="Par2169"/>
    <hyperlink ref="H509" location="Par2169" tooltip="Ссылка на текущий документ" display="Par2169"/>
    <hyperlink ref="E550" location="Par2169" tooltip="Ссылка на текущий документ" display="Par2169"/>
    <hyperlink ref="H550" location="Par2169" tooltip="Ссылка на текущий документ" display="Par2169"/>
    <hyperlink ref="E606" location="Par2169" tooltip="Ссылка на текущий документ" display="Par2169"/>
    <hyperlink ref="H606" location="Par2169" tooltip="Ссылка на текущий документ" display="Par2169"/>
    <hyperlink ref="E636" location="Par2169" tooltip="Ссылка на текущий документ" display="Par2169"/>
    <hyperlink ref="H636" location="Par2169" tooltip="Ссылка на текущий документ" display="Par2169"/>
    <hyperlink ref="E665" location="Par2169" tooltip="Ссылка на текущий документ" display="Par2169"/>
    <hyperlink ref="H665" location="Par2169" tooltip="Ссылка на текущий документ" display="Par2169"/>
    <hyperlink ref="E686" location="Par2169" tooltip="Ссылка на текущий документ" display="Par2169"/>
    <hyperlink ref="H686" location="Par2169" tooltip="Ссылка на текущий документ" display="Par2169"/>
    <hyperlink ref="E702" location="Par2169" tooltip="Ссылка на текущий документ" display="Par2169"/>
    <hyperlink ref="H702" location="Par2169" tooltip="Ссылка на текущий документ" display="Par2169"/>
    <hyperlink ref="E718" location="Par2169" tooltip="Ссылка на текущий документ" display="Par2169"/>
    <hyperlink ref="H718" location="Par2169" tooltip="Ссылка на текущий документ" display="Par2169"/>
    <hyperlink ref="E734" location="Par2169" tooltip="Ссылка на текущий документ" display="Par2169"/>
    <hyperlink ref="H734" location="Par2169" tooltip="Ссылка на текущий документ" display="Par2169"/>
    <hyperlink ref="E762" location="Par2169" tooltip="Ссылка на текущий документ" display="Par2169"/>
    <hyperlink ref="H762" location="Par2169" tooltip="Ссылка на текущий документ" display="Par2169"/>
    <hyperlink ref="E787" location="Par2169" tooltip="Ссылка на текущий документ" display="Par2169"/>
    <hyperlink ref="H787" location="Par2169" tooltip="Ссылка на текущий документ" display="Par2169"/>
    <hyperlink ref="E810" location="Par2169" tooltip="Ссылка на текущий документ" display="Par2169"/>
    <hyperlink ref="H810" location="Par2169" tooltip="Ссылка на текущий документ" display="Par2169"/>
    <hyperlink ref="E833" location="Par2169" tooltip="Ссылка на текущий документ" display="Par2169"/>
    <hyperlink ref="H833" location="Par2169" tooltip="Ссылка на текущий документ" display="Par2169"/>
    <hyperlink ref="D851" location="Par2337" tooltip="Ссылка на текущий документ" display="Par2337"/>
    <hyperlink ref="E853" location="Par2337" tooltip="Ссылка на текущий документ" display="Par2337"/>
    <hyperlink ref="H853" location="Par2337" tooltip="Ссылка на текущий документ" display="Par2337"/>
    <hyperlink ref="D138" r:id="rId10" location="Лист4!Par1506" tooltip="Ссылка на текущий документ" display="../../../../ЖАРОВ/ГОСКОМЛЕС/ОХОТХОЗЯЙСТВЕННЫЙ РЕЕСТР/РЕЕСТР ОХ 2015.xls - Лист4!Par1506"/>
    <hyperlink ref="E138" r:id="rId11" location="Лист4!Par1506" tooltip="Ссылка на текущий документ" display="../../../../ЖАРОВ/ГОСКОМЛЕС/ОХОТХОЗЯЙСТВЕННЫЙ РЕЕСТР/РЕЕСТР ОХ 2015.xls - Лист4!Par1506"/>
    <hyperlink ref="G138" r:id="rId12" location="Лист4!Par1506" tooltip="Ссылка на текущий документ" display="../../../../ЖАРОВ/ГОСКОМЛЕС/ОХОТХОЗЯЙСТВЕННЫЙ РЕЕСТР/РЕЕСТР ОХ 2015.xls - Лист4!Par1506"/>
    <hyperlink ref="H138" r:id="rId13" location="Лист4!Par1506" tooltip="Ссылка на текущий документ" display="..\..\..\..\ЖАРОВ\ГОСКОМЛЕС\ОХОТХОЗЯЙСТВЕННЫЙ РЕЕСТР\РЕЕСТР ОХ 2015.xls - Лист4!Par1506"/>
    <hyperlink ref="J138" r:id="rId14" location="Лист4!Par1506" tooltip="Ссылка на текущий документ" display="../../../../ЖАРОВ/ГОСКОМЛЕС/ОХОТХОЗЯЙСТВЕННЫЙ РЕЕСТР/РЕЕСТР ОХ 2015.xls - Лист4!Par1506"/>
    <hyperlink ref="K138" r:id="rId15" location="Лист4!Par1506" tooltip="Ссылка на текущий документ" display="../../../../ЖАРОВ/ГОСКОМЛЕС/ОХОТХОЗЯЙСТВЕННЫЙ РЕЕСТР/РЕЕСТР ОХ 2015.xls - Лист4!Par1506"/>
    <hyperlink ref="M138" r:id="rId16" location="Лист4!Par1506" tooltip="Ссылка на текущий документ" display="../../../../ЖАРОВ/ГОСКОМЛЕС/ОХОТХОЗЯЙСТВЕННЫЙ РЕЕСТР/РЕЕСТР ОХ 2015.xls - Лист4!Par1506"/>
    <hyperlink ref="N138" r:id="rId17" location="Лист4!Par1506" tooltip="Ссылка на текущий документ" display="../../../../ЖАРОВ/ГОСКОМЛЕС/ОХОТХОЗЯЙСТВЕННЫЙ РЕЕСТР/РЕЕСТР ОХ 2015.xls - Лист4!Par1506"/>
    <hyperlink ref="P138" r:id="rId18" location="Лист4!Par1506" tooltip="Ссылка на текущий документ" display="../../../../ЖАРОВ/ГОСКОМЛЕС/ОХОТХОЗЯЙСТВЕННЫЙ РЕЕСТР/РЕЕСТР ОХ 2015.xls - Лист4!Par1506"/>
    <hyperlink ref="Q138" r:id="rId19" location="Лист4!Par1506" tooltip="Ссылка на текущий документ" display="../../../../ЖАРОВ/ГОСКОМЛЕС/ОХОТХОЗЯЙСТВЕННЫЙ РЕЕСТР/РЕЕСТР ОХ 2015.xls - Лист4!Par1506"/>
    <hyperlink ref="G927" location="Par3608" tooltip="Ссылка на текущий документ" display="Par3608"/>
    <hyperlink ref="H927" location="Par3608" tooltip="Ссылка на текущий документ" display="Par3608"/>
    <hyperlink ref="I927" location="Par3608" tooltip="Ссылка на текущий документ" display="Par3608"/>
    <hyperlink ref="J927" location="Par3608" tooltip="Ссылка на текущий документ" display="Par3608"/>
  </hyperlinks>
  <pageMargins left="0.70866141732283472" right="0.70866141732283472" top="0.74803149606299213" bottom="0.74803149606299213" header="0.31496062992125984" footer="0.31496062992125984"/>
  <pageSetup paperSize="9" scale="30" orientation="landscape"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оон</dc:creator>
  <cp:lastModifiedBy>User175</cp:lastModifiedBy>
  <cp:lastPrinted>2017-06-14T11:29:56Z</cp:lastPrinted>
  <dcterms:created xsi:type="dcterms:W3CDTF">2017-03-31T06:46:44Z</dcterms:created>
  <dcterms:modified xsi:type="dcterms:W3CDTF">2021-06-29T12:41:12Z</dcterms:modified>
</cp:coreProperties>
</file>