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Сеть\Размещ Реестра на сайте\2019 год\За 1 кв. 2019 года\"/>
    </mc:Choice>
  </mc:AlternateContent>
  <bookViews>
    <workbookView xWindow="360" yWindow="135" windowWidth="12435" windowHeight="8250"/>
  </bookViews>
  <sheets>
    <sheet name="Лист1" sheetId="1" r:id="rId1"/>
  </sheets>
  <externalReferences>
    <externalReference r:id="rId2"/>
    <externalReference r:id="rId3"/>
  </externalReferences>
  <calcPr calcId="162913"/>
</workbook>
</file>

<file path=xl/calcChain.xml><?xml version="1.0" encoding="utf-8"?>
<calcChain xmlns="http://schemas.openxmlformats.org/spreadsheetml/2006/main">
  <c r="E1041" i="1" l="1"/>
  <c r="E1040" i="1"/>
  <c r="C1044" i="1"/>
  <c r="AQ925" i="1"/>
  <c r="AP925" i="1"/>
  <c r="AO925" i="1"/>
  <c r="AN925" i="1"/>
  <c r="AM925" i="1"/>
  <c r="AL925" i="1"/>
  <c r="AK925" i="1"/>
  <c r="AJ925" i="1"/>
  <c r="AI925" i="1"/>
  <c r="AH925" i="1"/>
  <c r="AG925" i="1"/>
  <c r="AF925" i="1"/>
  <c r="AE925" i="1"/>
  <c r="AD925" i="1"/>
  <c r="AC925" i="1"/>
  <c r="AB925" i="1"/>
  <c r="AA925" i="1"/>
  <c r="Z925" i="1"/>
  <c r="Y925" i="1"/>
  <c r="X925" i="1"/>
  <c r="W925" i="1"/>
  <c r="V925" i="1"/>
  <c r="U925" i="1"/>
  <c r="T925" i="1"/>
  <c r="S925" i="1"/>
  <c r="R925" i="1"/>
  <c r="Q925" i="1"/>
  <c r="P925" i="1"/>
  <c r="O925" i="1"/>
  <c r="N925" i="1"/>
  <c r="M925" i="1"/>
  <c r="L925" i="1"/>
  <c r="K925" i="1"/>
  <c r="J925" i="1"/>
  <c r="I925" i="1"/>
  <c r="H925" i="1"/>
  <c r="G925" i="1"/>
  <c r="F925" i="1"/>
  <c r="E925" i="1"/>
  <c r="D925" i="1"/>
  <c r="C925" i="1"/>
  <c r="E1044" i="1" l="1"/>
  <c r="AM103" i="1"/>
  <c r="AL103" i="1"/>
  <c r="U103" i="1"/>
  <c r="G103" i="1"/>
  <c r="S103" i="1"/>
  <c r="AG103" i="1"/>
  <c r="K103" i="1"/>
  <c r="C103" i="1"/>
  <c r="O103" i="1"/>
  <c r="Q103" i="1"/>
  <c r="AK103" i="1"/>
  <c r="I103" i="1"/>
  <c r="Y103" i="1"/>
  <c r="M103" i="1"/>
  <c r="D103" i="1"/>
  <c r="E103" i="1"/>
  <c r="F103" i="1"/>
  <c r="H103" i="1"/>
  <c r="J103" i="1"/>
  <c r="L103" i="1"/>
  <c r="N103" i="1"/>
  <c r="P103" i="1"/>
  <c r="R103" i="1"/>
  <c r="T103" i="1"/>
  <c r="V103" i="1"/>
  <c r="W103" i="1"/>
  <c r="X103" i="1"/>
  <c r="Z103" i="1"/>
  <c r="AA103" i="1"/>
  <c r="AB103" i="1"/>
  <c r="AC103" i="1"/>
  <c r="AD103" i="1"/>
  <c r="AE103" i="1"/>
  <c r="AF103" i="1"/>
  <c r="AH103" i="1"/>
  <c r="AI103" i="1"/>
  <c r="AJ103" i="1"/>
  <c r="J901" i="1" l="1"/>
  <c r="I901" i="1"/>
  <c r="H901" i="1"/>
  <c r="G901" i="1"/>
  <c r="F901" i="1"/>
  <c r="E901" i="1"/>
  <c r="D901" i="1"/>
  <c r="C901" i="1"/>
  <c r="I874" i="1"/>
  <c r="H874" i="1"/>
  <c r="G874" i="1"/>
  <c r="F874" i="1"/>
  <c r="I859" i="1"/>
  <c r="H859" i="1"/>
  <c r="G859" i="1"/>
  <c r="F859" i="1"/>
  <c r="I844" i="1"/>
  <c r="H844" i="1"/>
  <c r="G844" i="1"/>
  <c r="F844" i="1"/>
  <c r="I822" i="1"/>
  <c r="H822" i="1"/>
  <c r="G822" i="1"/>
  <c r="F822" i="1"/>
  <c r="I800" i="1"/>
  <c r="H800" i="1"/>
  <c r="G800" i="1"/>
  <c r="F800" i="1"/>
  <c r="I777" i="1"/>
  <c r="H777" i="1"/>
  <c r="G777" i="1"/>
  <c r="F777" i="1"/>
  <c r="I746" i="1"/>
  <c r="H746" i="1"/>
  <c r="G746" i="1"/>
  <c r="F746" i="1"/>
  <c r="I731" i="1"/>
  <c r="H731" i="1"/>
  <c r="G731" i="1"/>
  <c r="F731" i="1"/>
  <c r="I713" i="1"/>
  <c r="H713" i="1"/>
  <c r="G713" i="1"/>
  <c r="F713" i="1"/>
  <c r="I698" i="1"/>
  <c r="H698" i="1"/>
  <c r="G698" i="1"/>
  <c r="F698" i="1"/>
  <c r="I683" i="1"/>
  <c r="H683" i="1"/>
  <c r="G683" i="1"/>
  <c r="F683" i="1"/>
  <c r="I662" i="1"/>
  <c r="H662" i="1"/>
  <c r="G662" i="1"/>
  <c r="F662" i="1"/>
  <c r="I631" i="1"/>
  <c r="H631" i="1"/>
  <c r="G631" i="1"/>
  <c r="F631" i="1"/>
  <c r="I601" i="1"/>
  <c r="H601" i="1"/>
  <c r="G601" i="1"/>
  <c r="F601" i="1"/>
  <c r="I543" i="1"/>
  <c r="H543" i="1"/>
  <c r="G543" i="1"/>
  <c r="F543" i="1"/>
  <c r="E500" i="1"/>
  <c r="D500" i="1"/>
  <c r="E485" i="1"/>
  <c r="D485" i="1"/>
  <c r="E469" i="1"/>
  <c r="D469" i="1"/>
  <c r="E414" i="1"/>
  <c r="D414" i="1"/>
  <c r="O335" i="1"/>
  <c r="N335" i="1"/>
  <c r="M335" i="1"/>
  <c r="L335" i="1"/>
  <c r="K335" i="1"/>
  <c r="J335" i="1"/>
  <c r="I335" i="1"/>
  <c r="H335" i="1"/>
  <c r="G335" i="1"/>
  <c r="F335" i="1"/>
  <c r="O305" i="1"/>
  <c r="N305" i="1"/>
  <c r="M305" i="1"/>
  <c r="L305" i="1"/>
  <c r="K305" i="1"/>
  <c r="J305" i="1"/>
  <c r="I305" i="1"/>
  <c r="H305" i="1"/>
  <c r="G305" i="1"/>
  <c r="F305" i="1"/>
  <c r="E305" i="1"/>
  <c r="D305" i="1"/>
  <c r="C305" i="1"/>
  <c r="O278" i="1"/>
  <c r="N278" i="1"/>
  <c r="M278" i="1"/>
  <c r="L278" i="1"/>
  <c r="K278" i="1"/>
  <c r="J278" i="1"/>
  <c r="I278" i="1"/>
  <c r="H278" i="1"/>
  <c r="G278" i="1"/>
  <c r="F278" i="1"/>
  <c r="E278" i="1"/>
  <c r="D278" i="1"/>
  <c r="C278" i="1"/>
  <c r="L198" i="1"/>
  <c r="G195" i="1"/>
  <c r="J198" i="1"/>
  <c r="D196" i="1"/>
  <c r="D198" i="1" s="1"/>
  <c r="H196" i="1"/>
  <c r="H198" i="1" s="1"/>
  <c r="J196" i="1"/>
  <c r="C196" i="1"/>
  <c r="C198" i="1" s="1"/>
  <c r="M198" i="1" s="1"/>
  <c r="K173" i="1"/>
  <c r="K174" i="1"/>
  <c r="K175" i="1"/>
  <c r="K176" i="1"/>
  <c r="K178" i="1"/>
  <c r="M190" i="1"/>
  <c r="M191" i="1"/>
  <c r="M192" i="1"/>
  <c r="M193" i="1"/>
  <c r="M194" i="1"/>
  <c r="M195" i="1"/>
  <c r="M171" i="1"/>
  <c r="M172" i="1"/>
  <c r="M173" i="1"/>
  <c r="M174" i="1"/>
  <c r="M175" i="1"/>
  <c r="M176" i="1"/>
  <c r="M177" i="1"/>
  <c r="M178" i="1"/>
  <c r="M179" i="1"/>
  <c r="M180" i="1"/>
  <c r="M181" i="1"/>
  <c r="M182" i="1"/>
  <c r="M183" i="1"/>
  <c r="M184" i="1"/>
  <c r="M185" i="1"/>
  <c r="M186" i="1"/>
  <c r="M187" i="1"/>
  <c r="M188" i="1"/>
  <c r="I171" i="1"/>
  <c r="K196" i="1" l="1"/>
  <c r="E198" i="1"/>
  <c r="M196" i="1"/>
  <c r="E196" i="1"/>
  <c r="I196" i="1"/>
  <c r="K198" i="1"/>
  <c r="N121" i="1"/>
  <c r="M121" i="1"/>
  <c r="L121" i="1"/>
  <c r="I121" i="1"/>
  <c r="H121" i="1"/>
  <c r="G121" i="1"/>
  <c r="N120" i="1"/>
  <c r="L120" i="1"/>
  <c r="I120" i="1"/>
  <c r="H120" i="1"/>
  <c r="G120" i="1"/>
  <c r="N119" i="1"/>
  <c r="M119" i="1"/>
  <c r="L119" i="1"/>
  <c r="I119" i="1"/>
  <c r="H119" i="1"/>
  <c r="G119" i="1"/>
  <c r="D119" i="1"/>
  <c r="D1110" i="1" l="1"/>
  <c r="C1110" i="1"/>
  <c r="Y31" i="1"/>
  <c r="X31" i="1"/>
  <c r="V31" i="1"/>
  <c r="U31" i="1"/>
  <c r="T31" i="1"/>
  <c r="S31" i="1"/>
  <c r="R31" i="1"/>
  <c r="Q31" i="1"/>
  <c r="P31" i="1"/>
  <c r="J31" i="1"/>
  <c r="F31" i="1"/>
  <c r="K31" i="1"/>
  <c r="H31" i="1"/>
  <c r="W31" i="1"/>
  <c r="I31" i="1"/>
  <c r="O31" i="1"/>
  <c r="N31" i="1"/>
  <c r="M31" i="1"/>
  <c r="G31" i="1" l="1"/>
  <c r="C31" i="1"/>
  <c r="E31" i="1"/>
  <c r="L31" i="1"/>
  <c r="D31" i="1"/>
  <c r="E171" i="1" l="1"/>
  <c r="G171" i="1"/>
  <c r="K171" i="1"/>
  <c r="E172" i="1"/>
  <c r="G172" i="1"/>
  <c r="I172" i="1"/>
  <c r="K172" i="1"/>
  <c r="E173" i="1"/>
  <c r="I173" i="1"/>
  <c r="E174" i="1"/>
  <c r="G174" i="1"/>
  <c r="I174" i="1"/>
  <c r="E175" i="1"/>
  <c r="G175" i="1"/>
  <c r="I175" i="1"/>
  <c r="E176" i="1"/>
  <c r="I176" i="1"/>
  <c r="E177" i="1"/>
  <c r="G177" i="1"/>
  <c r="I177" i="1"/>
  <c r="K177" i="1"/>
  <c r="E178" i="1"/>
  <c r="G178" i="1"/>
  <c r="I178" i="1"/>
  <c r="E179" i="1"/>
  <c r="G179" i="1"/>
  <c r="I179" i="1"/>
  <c r="K179" i="1"/>
  <c r="E180" i="1"/>
  <c r="G180" i="1"/>
  <c r="I180" i="1"/>
  <c r="K180" i="1"/>
  <c r="E181" i="1"/>
  <c r="G181" i="1"/>
  <c r="I181" i="1"/>
  <c r="K181" i="1"/>
  <c r="E182" i="1"/>
  <c r="G182" i="1"/>
  <c r="I182" i="1"/>
  <c r="K182" i="1"/>
  <c r="E183" i="1"/>
  <c r="G183" i="1"/>
  <c r="I183" i="1"/>
  <c r="K183" i="1"/>
  <c r="E184" i="1"/>
  <c r="G184" i="1"/>
  <c r="I184" i="1"/>
  <c r="K184" i="1"/>
  <c r="E185" i="1"/>
  <c r="G185" i="1"/>
  <c r="I185" i="1"/>
  <c r="K185" i="1"/>
  <c r="E186" i="1"/>
  <c r="G186" i="1"/>
  <c r="I186" i="1"/>
  <c r="K186" i="1"/>
  <c r="E187" i="1"/>
  <c r="G187" i="1"/>
  <c r="I187" i="1"/>
  <c r="K187" i="1"/>
  <c r="E188" i="1"/>
  <c r="G188" i="1"/>
  <c r="I188" i="1"/>
  <c r="K188" i="1"/>
  <c r="E189" i="1"/>
  <c r="G189" i="1"/>
  <c r="I189" i="1"/>
  <c r="K189" i="1"/>
  <c r="M189" i="1"/>
  <c r="E190" i="1"/>
  <c r="G190" i="1"/>
  <c r="I190" i="1"/>
  <c r="K190" i="1"/>
  <c r="E191" i="1"/>
  <c r="G191" i="1"/>
  <c r="I191" i="1"/>
  <c r="K191" i="1"/>
  <c r="E192" i="1"/>
  <c r="G192" i="1"/>
  <c r="I192" i="1"/>
  <c r="K192" i="1"/>
  <c r="E193" i="1"/>
  <c r="F196" i="1"/>
  <c r="I193" i="1"/>
  <c r="K193" i="1"/>
  <c r="E194" i="1"/>
  <c r="G194" i="1"/>
  <c r="I194" i="1"/>
  <c r="K194" i="1"/>
  <c r="E195" i="1"/>
  <c r="I195" i="1"/>
  <c r="K195" i="1"/>
  <c r="G196" i="1" l="1"/>
  <c r="F198" i="1"/>
  <c r="G193" i="1"/>
  <c r="G67" i="1"/>
  <c r="F67" i="1"/>
  <c r="E67" i="1"/>
  <c r="D67" i="1"/>
  <c r="C67" i="1"/>
</calcChain>
</file>

<file path=xl/sharedStrings.xml><?xml version="1.0" encoding="utf-8"?>
<sst xmlns="http://schemas.openxmlformats.org/spreadsheetml/2006/main" count="3329" uniqueCount="696">
  <si>
    <t>Форма 1.6. (КВР)</t>
  </si>
  <si>
    <t xml:space="preserve">ДОКУМЕНТИРОВАННАЯ ИНФОРМАЦИЯ  О КОЛИЧЕСТВЕ ВИДОВ ОХОТНИЧЬИХ РЕСУРСОВ, ОБИТАЮЩИХ
                НА ТЕРРИТОРИИ СУБЪЕКТА РОССИЙСКОЙ ФЕДЕРАЦИИ
          </t>
  </si>
  <si>
    <t>Копытные животные, общее количество видов</t>
  </si>
  <si>
    <t>Медведи, общее количество видов</t>
  </si>
  <si>
    <t>Пушные животные, общее количество видов</t>
  </si>
  <si>
    <t>Птицы, общее количество видов</t>
  </si>
  <si>
    <t>Форма 1.4. (ГР)</t>
  </si>
  <si>
    <t>Наименование субъекта Российской Федерации: Республика Крым</t>
  </si>
  <si>
    <t>N п/п</t>
  </si>
  <si>
    <t>Вид охотничьих ресурсов</t>
  </si>
  <si>
    <t>Гибель, особей</t>
  </si>
  <si>
    <t>в том числе</t>
  </si>
  <si>
    <t>Примечания</t>
  </si>
  <si>
    <t>от болезней</t>
  </si>
  <si>
    <t>в дорожно-транспортных происшествиях</t>
  </si>
  <si>
    <t>от незаконной охоты</t>
  </si>
  <si>
    <t>по другим причинам</t>
  </si>
  <si>
    <t>Всего</t>
  </si>
  <si>
    <t>до 1 года &lt;*&gt;</t>
  </si>
  <si>
    <t>старше 1 года &lt;*&gt;</t>
  </si>
  <si>
    <t>Кабан</t>
  </si>
  <si>
    <t>Косуля европейская</t>
  </si>
  <si>
    <t>Заяц-русак</t>
  </si>
  <si>
    <t>Фазан</t>
  </si>
  <si>
    <t>Серая куропатка</t>
  </si>
  <si>
    <t>Вяхирь</t>
  </si>
  <si>
    <t>Утка</t>
  </si>
  <si>
    <t>Наименование муниципального района &lt;*&gt;</t>
  </si>
  <si>
    <t>Общая площадь муниципального района, тыс. га</t>
  </si>
  <si>
    <t>Общая площадь охотничьих угодий</t>
  </si>
  <si>
    <t>Площадь общедоступных охотничьих угодий</t>
  </si>
  <si>
    <t>Площадь закрепленных охотничьих угодий</t>
  </si>
  <si>
    <t>Площадь особо охраняемых природных территорий</t>
  </si>
  <si>
    <t>Площадь иных территорий, не являющихся охотничьими угодьями</t>
  </si>
  <si>
    <t>тыс. га</t>
  </si>
  <si>
    <t>% от общей площади муниципального района</t>
  </si>
  <si>
    <t>Бахчисарайский</t>
  </si>
  <si>
    <t xml:space="preserve">Белогорский </t>
  </si>
  <si>
    <t>Джанкойский</t>
  </si>
  <si>
    <t>Кировский</t>
  </si>
  <si>
    <t>Красногвардейский</t>
  </si>
  <si>
    <t>Красноперекопский</t>
  </si>
  <si>
    <t>Ленинский</t>
  </si>
  <si>
    <t xml:space="preserve">Нижнегорский </t>
  </si>
  <si>
    <t>Первомайский</t>
  </si>
  <si>
    <t>Раздольненский</t>
  </si>
  <si>
    <t>Сакский</t>
  </si>
  <si>
    <t>Симферопольский</t>
  </si>
  <si>
    <t>Советский</t>
  </si>
  <si>
    <t xml:space="preserve">Черноморский </t>
  </si>
  <si>
    <t>Городской округ Алушта</t>
  </si>
  <si>
    <t>Городской округ Армянск</t>
  </si>
  <si>
    <t>Городской округ Джанкой</t>
  </si>
  <si>
    <t xml:space="preserve">Городской округ Евпатория </t>
  </si>
  <si>
    <t xml:space="preserve">Городской округ Керчь </t>
  </si>
  <si>
    <t>Городской округ Красноперекопск</t>
  </si>
  <si>
    <t>Городской округ Саки</t>
  </si>
  <si>
    <t>Городской округ Симферополь</t>
  </si>
  <si>
    <t>Городской округ Судак</t>
  </si>
  <si>
    <t>Городской округ Феодосия</t>
  </si>
  <si>
    <t>Городской округ Ялта</t>
  </si>
  <si>
    <t>Итого по субъекту Российской Федерации:</t>
  </si>
  <si>
    <t>Наименование юридического лица или фамилия, имя, отчество (при наличии) индивидуального предпринимателя</t>
  </si>
  <si>
    <t>Организационно-правовая форма &lt;*&gt;</t>
  </si>
  <si>
    <t>Почтовый адрес, номер контактного телефона, адрес электронной почты</t>
  </si>
  <si>
    <t>ИНН, дата постановки на учет в налоговом органе</t>
  </si>
  <si>
    <t>Долгосрочная лицензия на пользование животным миром</t>
  </si>
  <si>
    <t>Договор о предоставлении в пользование территорий или акваторий</t>
  </si>
  <si>
    <t>Охотхозяйственное соглашение</t>
  </si>
  <si>
    <t>Площадь закрепленных охотничьих угодий, тыс. га</t>
  </si>
  <si>
    <t>Внутрихозяйственное охотустройство</t>
  </si>
  <si>
    <t>Численность и штат работников, занятых в охотничьем хозяйстве</t>
  </si>
  <si>
    <t>серия, номер</t>
  </si>
  <si>
    <t>дата выдачи</t>
  </si>
  <si>
    <t>срок действия</t>
  </si>
  <si>
    <t>дата прекращения права пользования животным миром, возникшего на основании долгосрочной лицензии на пользование животным миром</t>
  </si>
  <si>
    <t>основания прекращения права пользования животным миром, возникшего на основании долгосрочной лицензии на пользование животным миром</t>
  </si>
  <si>
    <t>дата заключения</t>
  </si>
  <si>
    <t>дата прекращения</t>
  </si>
  <si>
    <t>основания прекращения</t>
  </si>
  <si>
    <t>год проведения</t>
  </si>
  <si>
    <t>% охвата территории</t>
  </si>
  <si>
    <t>всего</t>
  </si>
  <si>
    <t>охотоведы</t>
  </si>
  <si>
    <t>егеря</t>
  </si>
  <si>
    <t>производственные охотничьи инспектора</t>
  </si>
  <si>
    <t>охотники промысловые</t>
  </si>
  <si>
    <t>прочие работники</t>
  </si>
  <si>
    <t>Общество с ограниченной ответственностью "Охотничий клуб "Партизан"</t>
  </si>
  <si>
    <t xml:space="preserve">Общество с ограниченной ответственностью </t>
  </si>
  <si>
    <t>9102055781 09.12.2014</t>
  </si>
  <si>
    <t>Государственное автономное учреждение  Республики Крым  "Судакское лесоохотничье хозяйство"</t>
  </si>
  <si>
    <t xml:space="preserve">Государственное автономное учреждение </t>
  </si>
  <si>
    <t xml:space="preserve">9108010314 11.12.2014 </t>
  </si>
  <si>
    <t>Государственное автономное учреждение  Республики Крым  "Раздольненское лесоохотничье хозяйство"</t>
  </si>
  <si>
    <t xml:space="preserve">9106003495 11.12.2014 </t>
  </si>
  <si>
    <t xml:space="preserve">Общество с ограниченной ответственностью "Зеленый Крым" </t>
  </si>
  <si>
    <t xml:space="preserve">297578, Республика Крым, Симферопольский район, 
с. Привольное, ул. Лесная, 3Б лит. А, +79787569007, dozvil.ark@mail.ru
</t>
  </si>
  <si>
    <t xml:space="preserve">9102049812 14.10.2015
</t>
  </si>
  <si>
    <t>Общество с ограниченной ответственностью "Симферопольское РАПО"</t>
  </si>
  <si>
    <t>9109012498 24.02.2015</t>
  </si>
  <si>
    <t>Общество с ограниченной ответственностью "Клуб охотников "Красногорье"</t>
  </si>
  <si>
    <t>9102047692 27.11.2014</t>
  </si>
  <si>
    <t xml:space="preserve">Общественная организация </t>
  </si>
  <si>
    <t>298475, Республика Крым, Бахчисарайский район с. Соколиное, местность "Урочище Чайное", дом 1, +79788290659, ryabov.grand.1@ya.ru</t>
  </si>
  <si>
    <t xml:space="preserve">9104005105 12.02.2015 </t>
  </si>
  <si>
    <t>Республиканская общественная организация охотников Крыма "Клуб "Артемида"</t>
  </si>
  <si>
    <t>9103069346 27.02.2015</t>
  </si>
  <si>
    <t>Общественная организация "Керченский клуб "Охотник"</t>
  </si>
  <si>
    <t>9111016027 20.03.2015</t>
  </si>
  <si>
    <t>295023, Республика Крым, г.Симферополь , ул.Ялтинская, №38, +79787917989, rookroor@yandex.ru</t>
  </si>
  <si>
    <t>9102020933 20.08.2014</t>
  </si>
  <si>
    <t>Общество с ограниченной ответственностью "Добровская долина"</t>
  </si>
  <si>
    <t>9102049788 01.12.2014</t>
  </si>
  <si>
    <t>Общество с ограниченной ответственностью "Охотничий клуб "Кермен"</t>
  </si>
  <si>
    <t>298405, Республика Крым, Бахчисарайский р-н, г.Бахчисарай, ул.Ленина, 1,    +79787443145, oxotnik1@list.ru</t>
  </si>
  <si>
    <t>9104000516 03.09.2014</t>
  </si>
  <si>
    <t>9109012561 11.03.15</t>
  </si>
  <si>
    <t>Государственное автономное учреждение  Республики Крым  "Старокрымское лесоохотничье хозяйство"</t>
  </si>
  <si>
    <t>9108117297 27.12.2014</t>
  </si>
  <si>
    <t>Государственное бюджетное учреждение  Республики Крым  "Охотничье хозяйство "Холодная гора"</t>
  </si>
  <si>
    <t xml:space="preserve">Государственное бюджетное учреждение </t>
  </si>
  <si>
    <t>9109006624 11.12.2014</t>
  </si>
  <si>
    <t>Региональная общественная организация "Общество  военных охотников Республики Крым"</t>
  </si>
  <si>
    <t>295024, Республика Крым, г.Симферополь пер.Заводской, 29-А, кв.73, +79788545091, geomap178@mail.ru</t>
  </si>
  <si>
    <t xml:space="preserve">9102029439 01.10.2014 </t>
  </si>
  <si>
    <t>Общество с ограниченной ответственностью "Охотничий клуб "Бурульча"</t>
  </si>
  <si>
    <t>9109006310 10.12.2014</t>
  </si>
  <si>
    <t>Государственное автономное учреждение  Республики Крым  "Алуштинское лесоохотничье хозяйство"</t>
  </si>
  <si>
    <t>9101005033 12.12.2014</t>
  </si>
  <si>
    <t>Общество с ограниченной ответственностью "Охотничий клуб "Фауна"</t>
  </si>
  <si>
    <t>297501, Республика Крым, Симферопольский р-н, пгт.Молодежное, 11 километр Московского  щоссе, +79787298106, krimteplica@gmail.com</t>
  </si>
  <si>
    <t>9109010719 22.01.2015</t>
  </si>
  <si>
    <t>Крымская региональная общественная организация "Общество охотников и рыболовов "Кречет"</t>
  </si>
  <si>
    <t>9111016443 06.04.2015</t>
  </si>
  <si>
    <t>Местная общественная организация "Клуб охотников и рыболовов в Джанкойском районе "Золотой фазан"</t>
  </si>
  <si>
    <t>296131, Республика Крым, Джанкойский р-н, с.Колоски, ул.Ленина, 133-Д, +79788400277,  koloski17@yandex.ru</t>
  </si>
  <si>
    <t>9105011503 05.02.2015</t>
  </si>
  <si>
    <t>Джанкойская районная общественная организация "Клуб охотников и рыболовов "Сокол"</t>
  </si>
  <si>
    <t>296183, Республика Крым, Джанкойский р-н, с.Рощино, ул.Переездчикова, 36, +79788723611, Oax2011g@mail.ru</t>
  </si>
  <si>
    <t>9105002820 14.11.2014</t>
  </si>
  <si>
    <t>Форма 3.1. (ЮЛ, ИП)</t>
  </si>
  <si>
    <t>Форма 3.2. (СО)</t>
  </si>
  <si>
    <t>Наименование организации</t>
  </si>
  <si>
    <t>Код вида продукции &lt;**&gt;</t>
  </si>
  <si>
    <t>Виды деятельности (указать только в сфере охотничьего хозяйства)</t>
  </si>
  <si>
    <t>Примечание</t>
  </si>
  <si>
    <t xml:space="preserve"> -</t>
  </si>
  <si>
    <t>Форма 4.7. (НД)</t>
  </si>
  <si>
    <t xml:space="preserve">ДОКУМЕНТИРОВАННАЯ ИНФОРМАЦИЯ О НЕЗАКОННОЙ ДОБЫЧЕ ОХОТНИЧЬИХ РЕСУРСОВ                                                                                                                                                                                                      </t>
  </si>
  <si>
    <t>Наименование охотничьих угодий или иных территорий</t>
  </si>
  <si>
    <t>Добыто незаконно охотничьих ресурсов, особей</t>
  </si>
  <si>
    <t>Копытные животные</t>
  </si>
  <si>
    <t>Пушные животные</t>
  </si>
  <si>
    <t>Косуля сибирская</t>
  </si>
  <si>
    <t>Благородный олень</t>
  </si>
  <si>
    <t>Пятнистый олень</t>
  </si>
  <si>
    <t>Лань</t>
  </si>
  <si>
    <t>Муфлон</t>
  </si>
  <si>
    <t>Сайгак</t>
  </si>
  <si>
    <t>Волк</t>
  </si>
  <si>
    <t>Шакал</t>
  </si>
  <si>
    <t>Лисица</t>
  </si>
  <si>
    <t>Енотовидная собака</t>
  </si>
  <si>
    <t>Барсук</t>
  </si>
  <si>
    <t>Куница каменная</t>
  </si>
  <si>
    <t>Сурок-байбак</t>
  </si>
  <si>
    <t>Сурок серый</t>
  </si>
  <si>
    <t>Сурок-тарбаган</t>
  </si>
  <si>
    <t>Сурок черношапочный</t>
  </si>
  <si>
    <t>Суслики</t>
  </si>
  <si>
    <t>Белки</t>
  </si>
  <si>
    <t>Хомяки</t>
  </si>
  <si>
    <t>Ондатра</t>
  </si>
  <si>
    <t>Вальдшнеп</t>
  </si>
  <si>
    <t>Куропатка серая</t>
  </si>
  <si>
    <t>Голубь сизый</t>
  </si>
  <si>
    <t>Клинтух</t>
  </si>
  <si>
    <t>Горлица кольчатая</t>
  </si>
  <si>
    <t>Горлица обыкновенная</t>
  </si>
  <si>
    <t>Перепел обыкновенный</t>
  </si>
  <si>
    <t>Бекас обыкновенный</t>
  </si>
  <si>
    <t>Гуменник</t>
  </si>
  <si>
    <t>Гусь серый</t>
  </si>
  <si>
    <t>Кряква</t>
  </si>
  <si>
    <t>Чирок-свистунок</t>
  </si>
  <si>
    <t>Чирок-трескунок</t>
  </si>
  <si>
    <t>Серая утка</t>
  </si>
  <si>
    <t>Свиязь</t>
  </si>
  <si>
    <t>Красноголовый нырок</t>
  </si>
  <si>
    <t>Хохлатая чернеть</t>
  </si>
  <si>
    <t>Огарь</t>
  </si>
  <si>
    <t>Шилохвость</t>
  </si>
  <si>
    <t>Широконоска</t>
  </si>
  <si>
    <t>Пеганка</t>
  </si>
  <si>
    <t>Улиты</t>
  </si>
  <si>
    <t>Чибис</t>
  </si>
  <si>
    <t>Турухтан</t>
  </si>
  <si>
    <t>Травник</t>
  </si>
  <si>
    <t>Камнешарка</t>
  </si>
  <si>
    <t>Коростель</t>
  </si>
  <si>
    <t>Кеклик</t>
  </si>
  <si>
    <t>Кроншнеп большой</t>
  </si>
  <si>
    <t>Лысуха</t>
  </si>
  <si>
    <t>ГБУ РК "ОХ "Холодная гора"</t>
  </si>
  <si>
    <t>ООО "Клуб охотников "Красногорье"</t>
  </si>
  <si>
    <t>ООО "Охотничий клуб "Фауна"</t>
  </si>
  <si>
    <t>Форма 5.1. (ВР)</t>
  </si>
  <si>
    <t>Содержание и разведение охотничьих ресурсов в полувольных условиях и искусственно созданной среде обитания</t>
  </si>
  <si>
    <t>Наименование юридического лица или индивидуального предпринимателя</t>
  </si>
  <si>
    <t>Количество, особей</t>
  </si>
  <si>
    <t>Площадь вольера, га</t>
  </si>
  <si>
    <t>Разрешение на содержание и разведение охотничьих ресурсов в полувольных условиях и искусственно созданной среде обитания</t>
  </si>
  <si>
    <t>серия и номер</t>
  </si>
  <si>
    <t>срок действия, до</t>
  </si>
  <si>
    <t>Форма 5.2. (РЧ)</t>
  </si>
  <si>
    <t>Причины регулирования численности</t>
  </si>
  <si>
    <t>Реквизиты решения органа исполнительной власти субъекта Российской Федерации (дата, номер, наименование органа, принявшего решение о регулировании численности)</t>
  </si>
  <si>
    <t>Количество добытых, особей</t>
  </si>
  <si>
    <t>Сроки проведения мероприятий</t>
  </si>
  <si>
    <t>самцов</t>
  </si>
  <si>
    <t>самок</t>
  </si>
  <si>
    <t>лисица</t>
  </si>
  <si>
    <t>волк</t>
  </si>
  <si>
    <t>КРОО КО "Зеленогорец"</t>
  </si>
  <si>
    <t>ООО "Охотничий клуб "Кермен"</t>
  </si>
  <si>
    <t>ООО "Симферопольское РАПО"</t>
  </si>
  <si>
    <t>Форма 5.3. (ВО)</t>
  </si>
  <si>
    <t>Основание для введения ограничений</t>
  </si>
  <si>
    <t>Сроки</t>
  </si>
  <si>
    <t>Название и реквизиты документа</t>
  </si>
  <si>
    <t>Дата согласования с уполномоченным федеральным органом исполнительной власти</t>
  </si>
  <si>
    <t xml:space="preserve">Копытные животные, пушные животные, пернатая дичь </t>
  </si>
  <si>
    <t xml:space="preserve">Запрет на осуществление промысловой охоты и охоты в целях обеспечения ведения традиционного образа жизни и осуществления традиционной хозяйственной деятельности  </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</si>
  <si>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  </t>
  </si>
  <si>
    <t xml:space="preserve">Все охотничьи угодья на территории Республики Крым, за исключением особо охраняемых природных территорий федерального значения </t>
  </si>
  <si>
    <t>Постоянно</t>
  </si>
  <si>
    <t>Все охотничьи угодья на территории Республики Крым, за исключением особо охраняемых природных территорий федерального значения</t>
  </si>
  <si>
    <t xml:space="preserve">Копытные животные </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</si>
  <si>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t>
  </si>
  <si>
    <t>Пушные животные (лисица, волк)</t>
  </si>
  <si>
    <t xml:space="preserve">Все закрепленные охотничьи угодья Республики Крым, за исключением особо охраняемых природных территорий федерального значения </t>
  </si>
  <si>
    <t xml:space="preserve">Все общедоступные охотничьи угодья Республики Крым, за исключением особо охраняемых природных территорий федерального значения </t>
  </si>
  <si>
    <t xml:space="preserve">с 15 сентября по последнюю субботу ноября; с 1 февраля по 28(29) февраля           </t>
  </si>
  <si>
    <t>Пушные животные (енотовидная собака)</t>
  </si>
  <si>
    <t>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t>
  </si>
  <si>
    <t>Все закрепленные охотничьи угодья Республики Крым, за исключением особо охраняемых природных территорий федерального значения</t>
  </si>
  <si>
    <t>С третьей сууботы августа по 30 октября</t>
  </si>
  <si>
    <t xml:space="preserve">С третьей сууботы августа по последнюю субботу ноября; с 1 февраля по 28(29) февраля </t>
  </si>
  <si>
    <t xml:space="preserve">с 1 марта по 16 июня, в течение 10 календарных дней </t>
  </si>
  <si>
    <t>с 5 августа по 2 пятницу августа</t>
  </si>
  <si>
    <t xml:space="preserve">с 10 июля по 2 пятницу августа </t>
  </si>
  <si>
    <t xml:space="preserve">с 1 августа по 2 пятницу августа </t>
  </si>
  <si>
    <t xml:space="preserve">Пернатая дичь </t>
  </si>
  <si>
    <t xml:space="preserve">с 25 июля по 2 пятницу августа </t>
  </si>
  <si>
    <t>ООО "Охотничий клуб "Партизан"</t>
  </si>
  <si>
    <t>ООО "Клуб охотников "Бурульча"</t>
  </si>
  <si>
    <t>Форма 8.1. (ИО)</t>
  </si>
  <si>
    <t>Количество охотников, чел.</t>
  </si>
  <si>
    <t>Вид (виды) охотничьих ресурсов, добытых иностранными охотниками</t>
  </si>
  <si>
    <t>Добыто, особей</t>
  </si>
  <si>
    <t>Итого по субъекту Российской Федерации: &lt;*&gt;</t>
  </si>
  <si>
    <t>Форма 8.2. (Д-НИО)</t>
  </si>
  <si>
    <t xml:space="preserve">ДОКУМЕНТИРОВАННАЯ ИНФОРМАЦИЯ О ДОБЫЧЕ ОХОТНИЧЬИХ РЕСУРСОВ ПРИ ОСУЩЕСТВЛЕНИИ ОХОТЫ В ЦЕЛЯХ НАУЧНО-ИССЛЕДОВАТЕЛЬСКОЙ, ОБРАЗОВАТЕЛЬНОЙ ДЕЯТЕЛЬНОСТИ                                                                                                                                                                               </t>
  </si>
  <si>
    <t>Наименование получателя разрешения на добычу охотничьих ресурсов (научная, образовательная организации)</t>
  </si>
  <si>
    <t>Наименование охотничьих угодий или иных территорий, в которых осуществляется охота</t>
  </si>
  <si>
    <t>Выдано разрешений на добычу охотничьих ресурсов, шт.</t>
  </si>
  <si>
    <t>Фактически добыто, особей</t>
  </si>
  <si>
    <t>в научно-исследовательских целях</t>
  </si>
  <si>
    <t>в образовательных целях</t>
  </si>
  <si>
    <t>Форма 8.3. (НОР)</t>
  </si>
  <si>
    <t>Количество случаев нападения охотничьих ресурсов, ед.</t>
  </si>
  <si>
    <t>на человека</t>
  </si>
  <si>
    <t>на сельскохозяйственных животных</t>
  </si>
  <si>
    <t>сумма ущерба, руб.</t>
  </si>
  <si>
    <t>со смертельным исходом</t>
  </si>
  <si>
    <t>с нанесением травм</t>
  </si>
  <si>
    <t>с нанесением ущерба</t>
  </si>
  <si>
    <t>без нанесения ущерба</t>
  </si>
  <si>
    <t>Форма 8.4. (НТБ)</t>
  </si>
  <si>
    <t xml:space="preserve">ДОКУМЕНТИРОВАННАЯ ИНФОРМАЦИЯ О НАРУШЕНИЯХ ТЕХНИКИ БЕЗОПАСНОСТИ И НЕСЧАСТНЫХ СЛУЧАЯХ ПРИ ОСУЩЕСТВЛЕНИИ ОХОТЫ                                                                                                                                                                                                                                       </t>
  </si>
  <si>
    <t>Нарушения техники безопасности и несчастные случаи при осуществлении охоты, ед.</t>
  </si>
  <si>
    <t>Возбуждено дел, ед.</t>
  </si>
  <si>
    <t>общее количество случаев</t>
  </si>
  <si>
    <t>из них:</t>
  </si>
  <si>
    <t>административных</t>
  </si>
  <si>
    <t>уголовных</t>
  </si>
  <si>
    <t>с тяжкими телесными повреждениями</t>
  </si>
  <si>
    <t>Форма 8.5. (ВВ)</t>
  </si>
  <si>
    <t>Вид охотничьего ресурса</t>
  </si>
  <si>
    <t>Возмещено за вред, причиненный охотничьим ресурсам, тыс. руб. &lt;*&gt;</t>
  </si>
  <si>
    <t>Форма 2.1. (ОУ)</t>
  </si>
  <si>
    <t>Форма 1.1. (ЧМ)</t>
  </si>
  <si>
    <t>Форма 1.2. (ЧП)</t>
  </si>
  <si>
    <t>Виды охотничьих ресурсов, особей</t>
  </si>
  <si>
    <t>Форма 1.3. (ПЛ)</t>
  </si>
  <si>
    <t>Всего добыто самок, особей</t>
  </si>
  <si>
    <t>Добыто самок по возрастным категориям, особей</t>
  </si>
  <si>
    <t>до 1 года</t>
  </si>
  <si>
    <t>от 1 года до 2 лет</t>
  </si>
  <si>
    <t>старше 2 лет</t>
  </si>
  <si>
    <t>яловых</t>
  </si>
  <si>
    <t>стельных</t>
  </si>
  <si>
    <t>1 эмбрион</t>
  </si>
  <si>
    <t>2 эмбриона</t>
  </si>
  <si>
    <t>3 эмбриона и более</t>
  </si>
  <si>
    <t>1.</t>
  </si>
  <si>
    <t>Олень благородный</t>
  </si>
  <si>
    <t>Большой  белолобый Гусь</t>
  </si>
  <si>
    <t xml:space="preserve">Камышница </t>
  </si>
  <si>
    <t>Форма 4.1. (ДК)</t>
  </si>
  <si>
    <t>Квота добычи, особей</t>
  </si>
  <si>
    <t>Всего добыто, особей &lt;***&gt;</t>
  </si>
  <si>
    <t>Добыто копытных животных по возрастным и половым категориям, особей</t>
  </si>
  <si>
    <t>старше 1 года</t>
  </si>
  <si>
    <t>всего &lt;***&gt;</t>
  </si>
  <si>
    <t>ГАУ РК "Судакское лесоохотничье хозяйство"</t>
  </si>
  <si>
    <t>ГАУ РК "Алуштинское лесоохотничье хозяйство"</t>
  </si>
  <si>
    <t>ООО "Добровская долина"</t>
  </si>
  <si>
    <t>ГАУ РК "Старокрымское лесоохотничье хозяйство"</t>
  </si>
  <si>
    <t>Форма 4.2. (ДП)</t>
  </si>
  <si>
    <t>Установленная квота добычи, особей &lt;**&gt;</t>
  </si>
  <si>
    <t>ГАУ РК "Раздольненское лесоохотничье хозяйство"</t>
  </si>
  <si>
    <t>Форма 4.3. (ДПТ)</t>
  </si>
  <si>
    <t>В сроки весенней охоты</t>
  </si>
  <si>
    <t>В сроки летне-осенней и осенне-зимней охоты</t>
  </si>
  <si>
    <t>Итого добыто, особей</t>
  </si>
  <si>
    <t>Количество разрешений на добычу охотничьих ресурсов, шт.</t>
  </si>
  <si>
    <t>Всего добыто, особей &lt;**&gt;</t>
  </si>
  <si>
    <t>Выдано</t>
  </si>
  <si>
    <t>Возвращено</t>
  </si>
  <si>
    <t>Форма 4.4. (ДГП)</t>
  </si>
  <si>
    <t>Форма 4.5. (ДВ)</t>
  </si>
  <si>
    <t>Добыто волков, особей</t>
  </si>
  <si>
    <t>всего &lt;*&gt;</t>
  </si>
  <si>
    <t xml:space="preserve">298510, Республика Крым, г.Алушта, пер.Заводской, 6, (36560) 3-50-17, alushtales2016@yandex.ru </t>
  </si>
  <si>
    <t>Местная общественная организация "Общество охотников и рыболовов Нижнегорского муниципального  района Республики Крым"</t>
  </si>
  <si>
    <t xml:space="preserve">297100, Республика Крым, Нижнегорский район, пгт.Нижнегорский, ул.Кренкеля, 17, +7(978)8311158, +7(3650)22-8-67, nizn.kroor@gmail.com </t>
  </si>
  <si>
    <t>9105002065 28.10.2014</t>
  </si>
  <si>
    <t>Местная общественная организация "Общество охотников и рыболовов Джанкойского муниципального  района Республики Крым"</t>
  </si>
  <si>
    <t>9105001858 27.10.2014</t>
  </si>
  <si>
    <t>Наименование муниципального района</t>
  </si>
  <si>
    <t>Копытные животные, особей</t>
  </si>
  <si>
    <t>Пушные животные, особей</t>
  </si>
  <si>
    <r>
      <t>В</t>
    </r>
    <r>
      <rPr>
        <sz val="10"/>
        <color indexed="8"/>
        <rFont val="Times New Roman"/>
        <family val="1"/>
        <charset val="204"/>
      </rPr>
      <t>ид копытных животных: Благородный олень</t>
    </r>
  </si>
  <si>
    <r>
      <t>Утвержденный лимит добычи _____________</t>
    </r>
    <r>
      <rPr>
        <u/>
        <sz val="10"/>
        <color indexed="8"/>
        <rFont val="Times New Roman"/>
        <family val="1"/>
        <charset val="204"/>
      </rPr>
      <t>–_</t>
    </r>
    <r>
      <rPr>
        <sz val="10"/>
        <color indexed="8"/>
        <rFont val="Times New Roman"/>
        <family val="1"/>
        <charset val="204"/>
      </rPr>
      <t>______________ особей &lt;**&gt;.</t>
    </r>
  </si>
  <si>
    <t xml:space="preserve">ДОКУМЕНТИРОВАННАЯ ИНФОРМАЦИЯ ОБ ОРГАНИЗАЦИЯХ, ОСУЩЕСТВЛЯЮЩИХ ДЕЯТЕЛЬНОСТЬ ПО ЗАКУПКЕ,  ПРОИЗВОДСТВУ И ПРОДАЖЕ ПРОДУКЦИИ ОХОТЫ                                                                                                                                                                                                                                                                                        </t>
  </si>
  <si>
    <t xml:space="preserve">Наименование органа исполнительной власти субъекта Российской Федерации: Министерство экологии и природных ресурсов Республики Крым </t>
  </si>
  <si>
    <t xml:space="preserve">Вид ограничений  </t>
  </si>
  <si>
    <r>
      <t xml:space="preserve">Наименование субъекта Российской Федерации: </t>
    </r>
    <r>
      <rPr>
        <sz val="10"/>
        <color indexed="8"/>
        <rFont val="Times New Roman"/>
        <family val="1"/>
        <charset val="204"/>
      </rPr>
      <t>Республика Крым</t>
    </r>
  </si>
  <si>
    <r>
      <t xml:space="preserve">Наименование органа исполнительной власти субъекта Российской Федерации: </t>
    </r>
    <r>
      <rPr>
        <sz val="10"/>
        <color indexed="8"/>
        <rFont val="Times New Roman"/>
        <family val="1"/>
        <charset val="204"/>
      </rPr>
      <t xml:space="preserve">Министерство экологии и природных ресурсов Республики Крым </t>
    </r>
  </si>
  <si>
    <r>
      <t>Наименование органа исполнительной власти субъекта Российской Федерации: Министерство экологии и природных ресурсов Республики Крым</t>
    </r>
    <r>
      <rPr>
        <sz val="10"/>
        <color indexed="8"/>
        <rFont val="Times New Roman"/>
        <family val="1"/>
        <charset val="204"/>
      </rPr>
      <t xml:space="preserve"> </t>
    </r>
  </si>
  <si>
    <r>
      <t xml:space="preserve">Вид копытных животных: </t>
    </r>
    <r>
      <rPr>
        <sz val="10"/>
        <color indexed="8"/>
        <rFont val="Times New Roman"/>
        <family val="1"/>
        <charset val="204"/>
      </rPr>
      <t>Косуля европейская</t>
    </r>
  </si>
  <si>
    <r>
      <t xml:space="preserve">Вид копытных животных: </t>
    </r>
    <r>
      <rPr>
        <sz val="10"/>
        <color indexed="8"/>
        <rFont val="Times New Roman"/>
        <family val="1"/>
        <charset val="204"/>
      </rPr>
      <t>Кабан</t>
    </r>
  </si>
  <si>
    <r>
      <t xml:space="preserve">Наименование органа исполнительной власти субъекта Российской Федерации: </t>
    </r>
    <r>
      <rPr>
        <sz val="10"/>
        <color indexed="8"/>
        <rFont val="Times New Roman"/>
        <family val="1"/>
        <charset val="204"/>
      </rPr>
      <t>Министерство экологии и природных ресурсов Республики Крым</t>
    </r>
  </si>
  <si>
    <t>ГАУ РК "Судакское лесоохтничье хозяйство"</t>
  </si>
  <si>
    <t>Общедоступное охотугодье "Бодрак"</t>
  </si>
  <si>
    <t xml:space="preserve">РОО "КРООР" </t>
  </si>
  <si>
    <t>РОО "КРООР"</t>
  </si>
  <si>
    <r>
      <t>Наименование органа исполнительной власти субъекта Российской Федерации:</t>
    </r>
    <r>
      <rPr>
        <sz val="10"/>
        <color indexed="8"/>
        <rFont val="Times New Roman"/>
        <family val="1"/>
        <charset val="204"/>
      </rPr>
      <t xml:space="preserve"> Министерство экологии и природных ресурсов Республики Крым </t>
    </r>
  </si>
  <si>
    <t>Утвержденный лимит добычи: -</t>
  </si>
  <si>
    <t>Общедоступное охотугодье "Добровское"</t>
  </si>
  <si>
    <t xml:space="preserve"> РОО "КРООР"</t>
  </si>
  <si>
    <t>ООО "Зеленый Крым"</t>
  </si>
  <si>
    <t xml:space="preserve">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t>
  </si>
  <si>
    <t>ООО "Керченский клуб "Охотник"</t>
  </si>
  <si>
    <t>Общедоступное охотугодье "Восточное"</t>
  </si>
  <si>
    <t>Общедоступное охотугодье "Ленинское"</t>
  </si>
  <si>
    <t>Общедоступное охотугодье "Горноставевское"</t>
  </si>
  <si>
    <t>Общедоступное охотугодье "Узунларское"</t>
  </si>
  <si>
    <t>Общедоступное охотугодье "Бахчисарайское"</t>
  </si>
  <si>
    <t>Общедоступное охотугодье "Софиевка"</t>
  </si>
  <si>
    <t>Общедоступное охотугодье "Новый сад"</t>
  </si>
  <si>
    <t>Общедоступное охотугодье "Ярокополенское"</t>
  </si>
  <si>
    <t>РОО Общество военных охотниов Республики Крым</t>
  </si>
  <si>
    <t>МОО КОРДР "Золотой фазан"</t>
  </si>
  <si>
    <t>РОООК "Клуб Артемида"</t>
  </si>
  <si>
    <t>Джанкойская РОО "Клуб охотников и рыболово "Сокол"</t>
  </si>
  <si>
    <t>КРОО ООиР "Кречет"</t>
  </si>
  <si>
    <r>
      <t xml:space="preserve">Вид пушных животных: </t>
    </r>
    <r>
      <rPr>
        <sz val="10"/>
        <color indexed="8"/>
        <rFont val="Times New Roman"/>
        <family val="1"/>
        <charset val="204"/>
      </rPr>
      <t>Заяц-русак</t>
    </r>
  </si>
  <si>
    <t xml:space="preserve">РОООК "Клуб Артемида" </t>
  </si>
  <si>
    <r>
      <t xml:space="preserve">Вид пушных животных: </t>
    </r>
    <r>
      <rPr>
        <sz val="10"/>
        <color indexed="8"/>
        <rFont val="Times New Roman"/>
        <family val="1"/>
        <charset val="204"/>
      </rPr>
      <t>Лисица</t>
    </r>
  </si>
  <si>
    <r>
      <t xml:space="preserve">Вид пушных животных: </t>
    </r>
    <r>
      <rPr>
        <sz val="10"/>
        <color indexed="8"/>
        <rFont val="Times New Roman"/>
        <family val="1"/>
        <charset val="204"/>
      </rPr>
      <t>Енотовидная собака</t>
    </r>
  </si>
  <si>
    <t xml:space="preserve"> - </t>
  </si>
  <si>
    <r>
      <t xml:space="preserve">Вид птиц: </t>
    </r>
    <r>
      <rPr>
        <sz val="10"/>
        <color indexed="8"/>
        <rFont val="Times New Roman"/>
        <family val="1"/>
        <charset val="204"/>
      </rPr>
      <t>Фазан</t>
    </r>
  </si>
  <si>
    <t xml:space="preserve"> РОО "КРООР" </t>
  </si>
  <si>
    <r>
      <t xml:space="preserve">Вид птиц: </t>
    </r>
    <r>
      <rPr>
        <sz val="10"/>
        <color indexed="8"/>
        <rFont val="Times New Roman"/>
        <family val="1"/>
        <charset val="204"/>
      </rPr>
      <t>Серая куропатка</t>
    </r>
  </si>
  <si>
    <r>
      <t xml:space="preserve">Вид птиц: </t>
    </r>
    <r>
      <rPr>
        <sz val="10"/>
        <color indexed="8"/>
        <rFont val="Times New Roman"/>
        <family val="1"/>
        <charset val="204"/>
      </rPr>
      <t>Вальдшнеп</t>
    </r>
  </si>
  <si>
    <r>
      <t xml:space="preserve">Вид птиц: </t>
    </r>
    <r>
      <rPr>
        <sz val="10"/>
        <color indexed="8"/>
        <rFont val="Times New Roman"/>
        <family val="1"/>
        <charset val="204"/>
      </rPr>
      <t>Лысуха</t>
    </r>
  </si>
  <si>
    <r>
      <t xml:space="preserve">Вид птиц: </t>
    </r>
    <r>
      <rPr>
        <sz val="10"/>
        <color indexed="8"/>
        <rFont val="Times New Roman"/>
        <family val="1"/>
        <charset val="204"/>
      </rPr>
      <t>Горлица обыкновенная</t>
    </r>
  </si>
  <si>
    <r>
      <t xml:space="preserve">Вид птиц: </t>
    </r>
    <r>
      <rPr>
        <sz val="10"/>
        <color indexed="8"/>
        <rFont val="Times New Roman"/>
        <family val="1"/>
        <charset val="204"/>
      </rPr>
      <t>Горлица кольчатая</t>
    </r>
  </si>
  <si>
    <r>
      <t xml:space="preserve">Вид птиц: </t>
    </r>
    <r>
      <rPr>
        <sz val="10"/>
        <color indexed="8"/>
        <rFont val="Times New Roman"/>
        <family val="1"/>
        <charset val="204"/>
      </rPr>
      <t>Вяхирь</t>
    </r>
  </si>
  <si>
    <r>
      <t xml:space="preserve">Вид птиц: </t>
    </r>
    <r>
      <rPr>
        <sz val="10"/>
        <color indexed="8"/>
        <rFont val="Times New Roman"/>
        <family val="1"/>
        <charset val="204"/>
      </rPr>
      <t>Кряква</t>
    </r>
  </si>
  <si>
    <t>РОО Общество военных охотников Республики Крым</t>
  </si>
  <si>
    <t>Джанкойская РОО "Клуб охотников и рыболовов "Сокол"</t>
  </si>
  <si>
    <r>
      <t xml:space="preserve">Группа видов птиц: </t>
    </r>
    <r>
      <rPr>
        <sz val="10"/>
        <color indexed="8"/>
        <rFont val="Times New Roman"/>
        <family val="1"/>
        <charset val="204"/>
      </rPr>
      <t>Голуби</t>
    </r>
  </si>
  <si>
    <r>
      <t>Группа видов птиц:</t>
    </r>
    <r>
      <rPr>
        <sz val="10"/>
        <color indexed="8"/>
        <rFont val="Times New Roman"/>
        <family val="1"/>
        <charset val="204"/>
      </rPr>
      <t xml:space="preserve"> Утки</t>
    </r>
  </si>
  <si>
    <r>
      <t>Группа видов птиц:</t>
    </r>
    <r>
      <rPr>
        <sz val="10"/>
        <color indexed="8"/>
        <rFont val="Times New Roman"/>
        <family val="1"/>
        <charset val="204"/>
      </rPr>
      <t xml:space="preserve"> Гуси</t>
    </r>
  </si>
  <si>
    <r>
      <t>Группа видов птиц:</t>
    </r>
    <r>
      <rPr>
        <sz val="10"/>
        <color indexed="8"/>
        <rFont val="Times New Roman"/>
        <family val="1"/>
        <charset val="204"/>
      </rPr>
      <t xml:space="preserve"> Горлицы</t>
    </r>
  </si>
  <si>
    <r>
      <t>Группа видов птиц:</t>
    </r>
    <r>
      <rPr>
        <sz val="10"/>
        <color indexed="8"/>
        <rFont val="Times New Roman"/>
        <family val="1"/>
        <charset val="204"/>
      </rPr>
      <t xml:space="preserve"> Бекасы</t>
    </r>
  </si>
  <si>
    <r>
      <t>Группа видов птиц:</t>
    </r>
    <r>
      <rPr>
        <sz val="10"/>
        <color indexed="8"/>
        <rFont val="Times New Roman"/>
        <family val="1"/>
        <charset val="204"/>
      </rPr>
      <t xml:space="preserve"> Кроншнепы</t>
    </r>
  </si>
  <si>
    <t>Общество с ограниченной ответственностью "Судостроительный завод "Залив"</t>
  </si>
  <si>
    <t>по состоянию на 31.12.2017</t>
  </si>
  <si>
    <t>Запрет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в отношении охотничьих ресурсов определенных пола и возраста (Запрет на добычу взрослых самок); установление допустимых для использования способов охоты (запрет на применение любых способов охоты, за исключением охоты из засады и с вышки)</t>
  </si>
  <si>
    <t xml:space="preserve">с 1 сентября                                          по 30 сентября                  </t>
  </si>
  <si>
    <t xml:space="preserve">с 20 мая по 20 июня и                с 15 июля по 15 августа   </t>
  </si>
  <si>
    <t>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t>
  </si>
  <si>
    <t>с 1 яннваря                                по третью субботу октября</t>
  </si>
  <si>
    <t xml:space="preserve"> с 15 сентября по последнюю субботу  ноября;                                        с 1 февраля по 28(29) февраля </t>
  </si>
  <si>
    <t>с 15 сентября по                       30 октября</t>
  </si>
  <si>
    <t>с 3 субботы августа по
 по последнюю субботу ноября; с 1 января по 28(29) февраля</t>
  </si>
  <si>
    <t>с 3 субботы августа                 по 30 сентября</t>
  </si>
  <si>
    <t>Все виды охотничьих ресрсов</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</si>
  <si>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</si>
  <si>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Все виды охотничьих ресурсов</t>
  </si>
  <si>
    <t>Запрет охоты в отношении отдельных видов охотничьих ресурсов в рамках
любительской и спортивной
охоты;  запрет охоты в определенных охотничьих угодьях;</t>
  </si>
  <si>
    <t>пушные животные, пернатая дичь (за исключением вальдшнепа,)</t>
  </si>
  <si>
    <t>Все виды охотничьих ресрсов (за исключением волка и лисицы)</t>
  </si>
  <si>
    <t>Красноносый нырок</t>
  </si>
  <si>
    <t>Птицы</t>
  </si>
  <si>
    <t>Степной хорь</t>
  </si>
  <si>
    <t>Выдра</t>
  </si>
  <si>
    <t>Кролик дикий</t>
  </si>
  <si>
    <t>Кроты</t>
  </si>
  <si>
    <t>Куропатка белая</t>
  </si>
  <si>
    <t>Гусь белолобый</t>
  </si>
  <si>
    <t>Обыкновенный погоныш</t>
  </si>
  <si>
    <t>Камышница обыкновенная</t>
  </si>
  <si>
    <t>Пастушок</t>
  </si>
  <si>
    <t>Хрустан</t>
  </si>
  <si>
    <t>7704871335 29.09.2014</t>
  </si>
  <si>
    <t xml:space="preserve">Голубь </t>
  </si>
  <si>
    <t>Иные виды млекопитающих, отнесенных к охотничьим ресурсам, особей</t>
  </si>
  <si>
    <r>
      <t xml:space="preserve">Наименование органа исполнительной власти субъекта Российской Федерации : </t>
    </r>
    <r>
      <rPr>
        <sz val="10"/>
        <color indexed="8"/>
        <rFont val="Times New Roman"/>
        <family val="1"/>
        <charset val="204"/>
      </rPr>
      <t xml:space="preserve">Министерство эклогии и природных ресурсов Республики Крым </t>
    </r>
  </si>
  <si>
    <t>Инные территории</t>
  </si>
  <si>
    <t>295017, Республика Крым,                        г. Симферополь, ул. Шмидта, 9,  +79788528314, oxotclubpartizan@gmail.com</t>
  </si>
  <si>
    <t>298000, Республика Крым,                        г. Судак, ул. Алуштинская, 33, +79787897570, sudakles@yandex.ru</t>
  </si>
  <si>
    <t>296200, Республика Крым, Раздольненский район, пгт Раздольное, ул. Леонида Рябики, 38, (36553) 9-12-81, leshoz-razd@mail.ru</t>
  </si>
  <si>
    <t xml:space="preserve">  -</t>
  </si>
  <si>
    <t>297501, Республика Крым, Симферопольский район,                         пгт. Молодежное, ул.Ялтинская   (садовод тер.СПК), д.2,                   помещение, А II 2 Эт. +79787696353,                    rapo2007@mail.ru</t>
  </si>
  <si>
    <t>295053, Республика Крым,                        г. Симферополь, ул. Оленчука, 52,  +79788356494, oxotclubkrasnogorie@gmail.com</t>
  </si>
  <si>
    <t>Крымская региональная общественная организация "Всеармейское военно-охотничье общество" (ВВОО)</t>
  </si>
  <si>
    <t>298653, Республика Крым,                         г. Ялта, пгт. Советское, Долосское шосе, 2, +79787391101, valeo2007@mail.ru</t>
  </si>
  <si>
    <t>298300, Республика Крым,             г.Керчь, ул.Козлова, 6, офис,94, +79780028320, gegmak2@i.ua</t>
  </si>
  <si>
    <t xml:space="preserve">295034, Республика Крым, г.Симферополь пр-т. Кирова, 29,        офис 510, +79787917792, 
semen-ivan@mail.ru 
</t>
  </si>
  <si>
    <t>297640, Республика Крым,    Белогорский р-н, с.Зеленогорское, ул.Ленина, 2, +79788642355, info@bazis99.ru</t>
  </si>
  <si>
    <t>297345, Республика Крым,        Кировский р-н, г.Старый Крым, ул.Р.Люксембург, 41, (36555) 5-16-51, kir_gloh@mail.ru</t>
  </si>
  <si>
    <t>297600, Республика Крым,    Белогорский р-н, г.Белогорск, ул.Нижнегорская, 115, (36559) 9-15-95, fazan.59@mail.ru</t>
  </si>
  <si>
    <t>297624, Республика Крым,    Белогорский р-н, с.Цветочное, ул.Садовая, 47-А, +79787137792, okiunchenkova73@mail.ru</t>
  </si>
  <si>
    <t>298225, Республика Крым,        Ленинский р-н, с.Чистополье, ул.Тернопольская, 30, +79788947224, lexat989@mail.ru</t>
  </si>
  <si>
    <t xml:space="preserve">296100, Республика Крым,        г.Джанкой, ул. Первомайская, 58, оф.7, +7(978)7565949, elena-miloserdova@mail.ru </t>
  </si>
  <si>
    <t xml:space="preserve">298310, Республика Крым,            г.Керчь, ул.Танкистов, 4,        +7(36561)3-30-55 Ohota.kerch@rambler.ru  </t>
  </si>
  <si>
    <t>ГАУ РК "Алуштинское лесоохотничье озяйство"</t>
  </si>
  <si>
    <t xml:space="preserve">Олень благородный </t>
  </si>
  <si>
    <t>04.10.2017 г.</t>
  </si>
  <si>
    <t>82  0101</t>
  </si>
  <si>
    <t>06.06.2021 г.</t>
  </si>
  <si>
    <t>Лань европейская</t>
  </si>
  <si>
    <t>Наименование охотпользователя:</t>
  </si>
  <si>
    <t>КРОО Клуб охотников "Зеленогорец"</t>
  </si>
  <si>
    <t>Превышение показателей максимальной численности охотничьих ресурсов                  (особей на 1000 га охоугодий)</t>
  </si>
  <si>
    <t xml:space="preserve">лисица </t>
  </si>
  <si>
    <t>ООО "Охотничий клуб "Красногорье"</t>
  </si>
  <si>
    <t>Превышение показателей максимальной численности охотничьих ресурсов</t>
  </si>
  <si>
    <t>Превышение показателей максимальной численности охотничьих ресурсов                  (особей на 1000 га охоугодий), установленных приказом Минприроды РФ от 30 апреля  2010 г. № 138 "Об утверждении нормативов допустимого изъятия охотничьих ресурсов и нормативов численности охотничьих ресурсов в охотничьих угодьях", угроза нанесения здоровью ущерба  граждан, объектам животного мира и среде их обитания</t>
  </si>
  <si>
    <t>МОО "Клуб охотников и рыболовов в Джанкойском районе "Золотой фазан"</t>
  </si>
  <si>
    <t xml:space="preserve">ДОКУМЕНТИРОВАННАЯ ИНФОРМАЦ+1370:1386ИЯ О ВОЗМЕЩЕНИИ ВРЕДА, ПРИЧИНЕННОГО ОХОТНИЧЬИМ РЕСУРСАМ                                                                                                                                                                                                                                      </t>
  </si>
  <si>
    <t>Голубь</t>
  </si>
  <si>
    <t>ОДУ "Добровское"</t>
  </si>
  <si>
    <t>Общество с ограничкнной отвтетственностью "Партнер-проект"</t>
  </si>
  <si>
    <t>Общество с ограниченной ответственностью</t>
  </si>
  <si>
    <t xml:space="preserve">229040, г.Севастополь,                              ул. Индустриальная, 3А, кв. А 304,         +7978 1478462 </t>
  </si>
  <si>
    <t xml:space="preserve"> 9203543217 20.11.2017</t>
  </si>
  <si>
    <t>Итого, в границах муниципальных образований Республики Крым</t>
  </si>
  <si>
    <t>ДОКУМЕНТИРОВАННАЯ ИНФОРМАЦИЯ О ЧИСЛЕННОСТИ МЛЕКОПИТАЮЩИХ, ОТНЕСЕННЫХ К ОХОТНИЧЬИМ РЕСУРСАМ                                                                                                                                                 по состоянию на 31.08.2018 года</t>
  </si>
  <si>
    <t>Региональная общественная органзазция "Крымское республиканское общество охотников и рыболовов"</t>
  </si>
  <si>
    <t>Крымская региональная  общественная организация  "Клуб охотников "Зеленогорец"</t>
  </si>
  <si>
    <t>Общество с ограниченной ответственностью "Вепрь"</t>
  </si>
  <si>
    <t>295047, Республика Крым, г.Симферополь, ул.Героев Сталинграда,  6 В, литер А +7 978 787 67 62</t>
  </si>
  <si>
    <t>9102243560     26.04.2018</t>
  </si>
  <si>
    <t>Общество с ограниченной ответственностью "Сократ"</t>
  </si>
  <si>
    <t>295022, Республика Крым, Краасногвардейский район, с.Пятихатка, ул.Понтийская, 22,  +7978 7080998</t>
  </si>
  <si>
    <t>9105002266 05.11.2014</t>
  </si>
  <si>
    <t>Утвержденный лимит добычи: 113 особей, в том числе взрослых 107 особей, до 1 года 6 особей</t>
  </si>
  <si>
    <t>КРОО "ВВОО" Орлино-Куйбышевское охотничье хозяйство</t>
  </si>
  <si>
    <t>Утвержденный лимит добычи: 249 особей, в том числе взрослых 218 особей, до 1 года 31 особь</t>
  </si>
  <si>
    <t>по состоянию на 31.07. 2018 г.</t>
  </si>
  <si>
    <t>ДОКУМЕНТИРОВАННАЯ ИНФОРМАЦИЯ  О ДОБЫЧЕ КОПЫТНЫХ ЖИВОТНЫХ, ОТНЕСЕННЫХ К ОХОТНИЧЬИМ РЕСУРСАМ &lt;*&gt;                                                                                                                                                                                                                               по состоянию на "31" июля 2018 г.</t>
  </si>
  <si>
    <t>ДОКУМЕНТИРОВАННАЯ ИНФОРМАЦИЯ  О ДОБЫЧЕ КОПЫТНЫХ ЖИВОТНЫХ, ОТНЕСЕННЫХ К ОХОТНИЧЬИМ РЕСУРСАМ &lt;*&gt;                                                                                                                                                                                                                               по состоянию на 31.07. 2018г.</t>
  </si>
  <si>
    <t>ГАУ РК "Раздольненское ЛОХ"</t>
  </si>
  <si>
    <t>Общедоступное охотугодье "Северное"</t>
  </si>
  <si>
    <t>Общедоступное охотугодье "Льговское"</t>
  </si>
  <si>
    <t>Общедоступное охотугодье "Лучевое"</t>
  </si>
  <si>
    <t>Общедоступное охотугодье "Красногвардейское"</t>
  </si>
  <si>
    <t>Общедоступное охотугодье "Богатовское"</t>
  </si>
  <si>
    <t>Общедоступное охотугодье "Песчаная балка"</t>
  </si>
  <si>
    <t>Общедоступное охотугодье "Алуштинское"</t>
  </si>
  <si>
    <t>Общедоступное охотугодье "Изобильненское"</t>
  </si>
  <si>
    <t>Общедоступное охотугодье "Челядиновское"</t>
  </si>
  <si>
    <t>Общедоступное охотугодье "Придорожное"</t>
  </si>
  <si>
    <t>Общедоступное охотугодье "Анновка"</t>
  </si>
  <si>
    <t>Общедоступное охотугодье "Найденовка"</t>
  </si>
  <si>
    <t>Общедоступное охотугодье "Ильинское"</t>
  </si>
  <si>
    <t>Общедоступное охотугодье "Константиновское"</t>
  </si>
  <si>
    <t>Общедоступное охотугодье "Родниковое"</t>
  </si>
  <si>
    <t>Общедоступное охотугодье "Молодежное"</t>
  </si>
  <si>
    <t>Общедоступное охотугодье "Евпаторийское"</t>
  </si>
  <si>
    <t xml:space="preserve">Общедоступное охотугодье "Елизаветовское" </t>
  </si>
  <si>
    <t xml:space="preserve">Общедоступное охотугодье "Фрунзенское" </t>
  </si>
  <si>
    <t xml:space="preserve">Общедоступное охотугодье "Геройское" </t>
  </si>
  <si>
    <t>Общедоступное охотугодье "Алексеевкое"</t>
  </si>
  <si>
    <t>Общедоступное охотугодье "Островское"</t>
  </si>
  <si>
    <t xml:space="preserve">Общедоступное охотугодье "Каменоломня" </t>
  </si>
  <si>
    <t>Общедоступное охотугодье "Черноморское"</t>
  </si>
  <si>
    <t>Общедоступное охотугодье "Раздольненское"</t>
  </si>
  <si>
    <t>Общедоступные охотугодья "Бахчисарайское"</t>
  </si>
  <si>
    <t>Общедоступные охотугодья "Стальное"</t>
  </si>
  <si>
    <t>Общедоступные охотугодья "Ильинское"</t>
  </si>
  <si>
    <t>Общедоступные охотугодья "Найденовка"</t>
  </si>
  <si>
    <t>Общедоступные охотугодья "Прибрежное 3"</t>
  </si>
  <si>
    <t>Общедоступное охотугодье "Роскошное"</t>
  </si>
  <si>
    <t>Общедоступное охотугодье "Маслово"</t>
  </si>
  <si>
    <t>Общедоступное охотугодье "Стальное"</t>
  </si>
  <si>
    <t>Общедоступное охотугодье "Нижнегорское"</t>
  </si>
  <si>
    <t>КРОО "ВВОО" Чаудинское охотничье хозяйство</t>
  </si>
  <si>
    <t>РОООК "Клуб Артемида" /Сизовка/</t>
  </si>
  <si>
    <t>ООО "СЗ "Залив"</t>
  </si>
  <si>
    <t>МОО "Общество  охотников и рыболовов Джанкойского муниципального района Республики Крым"</t>
  </si>
  <si>
    <t xml:space="preserve">Общедоступное охотугодье "Алексеевское" </t>
  </si>
  <si>
    <t xml:space="preserve">Общедоступное охотугодье "Евпаторийское" </t>
  </si>
  <si>
    <t>Общедоступное охотугодье "Елизаветовское"</t>
  </si>
  <si>
    <t>Общедоступное охотугодье  "Геройское"</t>
  </si>
  <si>
    <t>Общедоступное охотугодье "Алексеевское"</t>
  </si>
  <si>
    <t>РООО "Клуб "Артемида"</t>
  </si>
  <si>
    <t>МОО "Общество охотников и рыболовов Джанкойского муниципального района Республики Крым"</t>
  </si>
  <si>
    <t>МОО "Общество охотников и рыболовов Нижнегорского муниципального района Республики Крым"</t>
  </si>
  <si>
    <r>
      <t xml:space="preserve">Вид пушных животных: </t>
    </r>
    <r>
      <rPr>
        <sz val="10"/>
        <color indexed="8"/>
        <rFont val="Times New Roman"/>
        <family val="1"/>
        <charset val="204"/>
      </rPr>
      <t>Шакал</t>
    </r>
  </si>
  <si>
    <t xml:space="preserve">Общедоступные охотугодья  "Евпаторийское". </t>
  </si>
  <si>
    <t>Общедоступные охотугодья "Фрунзенское"</t>
  </si>
  <si>
    <t>Общедоступные охотугодья "Геройское"</t>
  </si>
  <si>
    <t xml:space="preserve">Общедоступное охотугодье "Островское" </t>
  </si>
  <si>
    <t xml:space="preserve"> </t>
  </si>
  <si>
    <t xml:space="preserve">Общедоступное охотугодье "Черноморское" </t>
  </si>
  <si>
    <t>Общедоступное охотугодье "Яркополенское"</t>
  </si>
  <si>
    <t>Общедоступное охотугодье "Богатовкое"</t>
  </si>
  <si>
    <t>Общедоступное охотугодье "Найдёновка"</t>
  </si>
  <si>
    <t xml:space="preserve"> --</t>
  </si>
  <si>
    <t>ДОКУМЕНТИРОВАННАЯ ИНФОРМАЦИЯ  О ДОБЫЧЕ ПТИЦ , ОТНЕСЕННЫХ К ОХОТНИЧЬИМ РЕСУРСАМ &lt;*&gt;                                                                                                                                                                                                                      по состоянию на 31.07. 2018г.</t>
  </si>
  <si>
    <t>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по состоянию на "31" июля 2018 г.</t>
  </si>
  <si>
    <t>ДОКУМЕНТИРОВАННАЯ ИНФОРМАЦИЯ  О ДОБЫЧЕ ПУШНЫХ ЖИВОТНЫХ, ОТНЕСЕННЫХ К ОХОТНИЧЬИМ РЕСУРСАМ, ЗА ИСКЛЮЧЕНИЕМ ДОКУМЕНТИРОВАННОЙ ИНФОРМАЦИИ О ДОБЫЧЕ ВОЛКА                                                                                                                                                                                                                         по состоянию на "31" июля 2018 г.</t>
  </si>
  <si>
    <t>ДОКУМЕНТИРОВАННАЯ ИНФОРМАЦИЯ  О ДОБЫЧЕ ПТИЦ , ОТНЕСЕННЫХ К ОХОТНИЧЬИМ РЕСУРСАМ &lt;*&gt;                                                                                                                                                                                                                      по состоянию на "31"июля 2018 г.</t>
  </si>
  <si>
    <t>Общедоступные охотугодья "Евпаторийское"</t>
  </si>
  <si>
    <t>Общедоступные охотугодья  "Елизаветовское"</t>
  </si>
  <si>
    <t>Общедоступное охотугодье "Геройское"</t>
  </si>
  <si>
    <t>Общедоступные охотугодья "Алексеевское"</t>
  </si>
  <si>
    <t>Общедоступные охотугодья "Островское"</t>
  </si>
  <si>
    <t>Общедоступные охотугодья "Черноморское"</t>
  </si>
  <si>
    <t>Общедоступные охотугодья "Маслово"</t>
  </si>
  <si>
    <t>Общедоступные охотугодья "Яркополенское"</t>
  </si>
  <si>
    <t>МОО "КОРДР "Золотая фазан"</t>
  </si>
  <si>
    <t>РОО "Общество военных охотников Республики Крым"</t>
  </si>
  <si>
    <t>ДОКУМЕНТИРОВАННАЯ ИНФОРМАЦИЯ  О ДОБЫЧЕ ПТИЦ , ОТНЕСЕННЫХ К ОХОТНИЧЬИМ РЕСУРСАМ &lt;*&gt;                                                                                                                                                                                                                      по состоянию на "31" июля 2018 г.</t>
  </si>
  <si>
    <t xml:space="preserve">Общедоступные охотугодья Республики Крым </t>
  </si>
  <si>
    <t>"МОО "Общество охотников и рыболовов Джанкойского муниципального района Республики Крым"</t>
  </si>
  <si>
    <t>Общедоступные охотничьи угодья Республики Крым</t>
  </si>
  <si>
    <r>
      <t xml:space="preserve">Наименование субъекта Российской Федерации: </t>
    </r>
    <r>
      <rPr>
        <sz val="11"/>
        <color indexed="8"/>
        <rFont val="Times New Roman"/>
        <family val="1"/>
        <charset val="204"/>
      </rPr>
      <t>Республика Крым</t>
    </r>
  </si>
  <si>
    <r>
      <t xml:space="preserve">Наименование органа исполнительной власти субъекта Российской Федерации: </t>
    </r>
    <r>
      <rPr>
        <sz val="11"/>
        <color indexed="8"/>
        <rFont val="Times New Roman"/>
        <family val="1"/>
        <charset val="204"/>
      </rPr>
      <t xml:space="preserve">Министерство экологии и природных ресурсов Республики Крым </t>
    </r>
  </si>
  <si>
    <r>
      <t xml:space="preserve">Вид птиц: </t>
    </r>
    <r>
      <rPr>
        <sz val="11"/>
        <color indexed="8"/>
        <rFont val="Times New Roman"/>
        <family val="1"/>
        <charset val="204"/>
      </rPr>
      <t xml:space="preserve">Перепел обыкновенный </t>
    </r>
  </si>
  <si>
    <t>ООиР "Кречет"</t>
  </si>
  <si>
    <t>МОО "Общество охотников и рыболовов Нижнеегорского муниципального района Республики Крым"</t>
  </si>
  <si>
    <t xml:space="preserve">ОООиР "Кречет" </t>
  </si>
  <si>
    <t>ДОКУМЕНТИРОВАННАЯ ИНФОРМАЦИЯ О ДОБЫЧЕ ГРУПП ВИДОВ ПТИЦ, ОТНЕСЕННЫХ К ОХОТНИЧЬИМ РЕСУРСАМ                                                                                                                                                                                                                по состоянию на "31" июля 2018г.</t>
  </si>
  <si>
    <t xml:space="preserve">ДОКУМЕНТИРОВАННАЯ ИНФОРМАЦИЯ  О ДОБЫЧЕ ПУШНЫХ ЖИВОТНЫХ, ОТНЕСЕННЫХ К ОХОТНИЧЬИМ РЕСУРСАМ, ЗА ИСКЛЮЧЕНИЕМ ДОКУМЕНТИРОВАННОЙ ИНФОРМАЦИИ О ДОБЫЧЕ ВОЛКА &lt;*&gt;                                                                                                                                                                                                                         </t>
  </si>
  <si>
    <t xml:space="preserve">ДОКУМЕНТИРОВАННАЯ ИНФОРМАЦИЯ  О ДОБЫЧЕ КОПЫТНЫХ ЖИВОТНЫХ, ОТНЕСЕННЫХ К ОХОТНИЧЬИМ РЕСУРСАМ &lt;*&gt;                                                                                                                                                                                                                               </t>
  </si>
  <si>
    <t xml:space="preserve"> ДОКУМЕНТИРОВАННАЯ ИНФОРМАЦИЯ О ПЛОДОВИТОСТИ КОПЫТНЫХ ЖИВОТНЫХ, ОТНЕСЕННЫХ К ОХОТНИЧЬИМ РЕСУРСАМ                                                                            по состоянию на 01.04. 2018 г.</t>
  </si>
  <si>
    <t>ДОКУМЕНТИРОВАННАЯ ИНФОРМАЦИЯ О ДОБЫЧЕ ГРУПП ВИДОВ ПТИЦ, ОТНЕСЕННЫХ К ОХОТНИЧЬИМ РЕСУРСАМ                                                                                                                                                                                                                             по состоянию на 31.07. 2018 г.</t>
  </si>
  <si>
    <t>ДОКУМЕНТИРОВАННАЯ ИНФОРМАЦИЯ О ДОБЫЧЕ ГРУПП ВИДОВ ПТИЦ, ОТНЕСЕННЫХ К ОХОТНИЧЬИМ РЕСУРСАМ                                                                                                                                                                                                                по состоянию на "31" июля 2018 г.</t>
  </si>
  <si>
    <t>МОО "Общество охотников и рыболовов Джанкойского муниципального района Республики Крым</t>
  </si>
  <si>
    <t>ДОКУМЕНТИРОВАННАЯ ИНФОРМАЦИЯ О ДОБЫЧЕ ГРУПП ВИДОВ ПТИЦ, ОТНЕСЕННЫХ К ОХОТНИЧЬИМ РЕСУРСАМ                                                                                                                                                                                                                по состоянию на "31"июля 2018 г.</t>
  </si>
  <si>
    <t>ДОКУМЕНТИРОВАННАЯ ИНФОРМАЦИЯ О ДОБЫЧЕ ВОЛКА                                                                                                                                                                                                                                               по состоянию на 31.07. 2018 г.</t>
  </si>
  <si>
    <t>ОО "Керченский клуб "Охотник"</t>
  </si>
  <si>
    <t>Веретенник</t>
  </si>
  <si>
    <t>ДОКУМЕНТИРОВАННАЯ ИНФОРМАЦИЯ  О КОЛИЧЕСТВЕ ВИДОВ ОХОТНИЧЬИХ РЕСУРСОВ, ОБИТАЮЩИХ
                НА ТЕРРИТОРИИ СУБЪЕКТА РОССИЙСКОЙ ФЕДЕРАЦИИ                                                                                                                                                                                                                                                                                                                                                                                                                                                                                                                                                                                                                                                                                                                                                                по состоянию на 31.12.2018</t>
  </si>
  <si>
    <t>по состоянию на 31.12.2018</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</si>
  <si>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</si>
  <si>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13.07.2015,            17.05.2016,                  06.07.2017</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</si>
  <si>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</si>
  <si>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Установление допустимых для использования способов охоты (запрет на применение любых способов охоты, за исключением охоты из засады или с  охотничьей вышки, или с подхода)</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</si>
  <si>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</si>
  <si>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Установление допустимых для использования орудий охоты (запрет на применение патронов,
снаряженных дробью, картечью)</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</si>
  <si>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</si>
  <si>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</si>
  <si>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Установление допустимых для использования способов охоты (При осуществлении охоты из засады или с вышки охотник при себе должен иметь разрешение на добычу охотничьих
ресурсов, выданное на его имя)</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</si>
  <si>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</si>
  <si>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Установление допустимых способов  охоты (ограничение охоты, осуществляемой коллективными способами)</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</si>
  <si>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</si>
  <si>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</si>
  <si>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</si>
  <si>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</si>
  <si>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запрет охоты в отношении отдельных видов охотничьих ресурсов (весенняя охота запрещена);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</si>
  <si>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</si>
  <si>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</si>
  <si>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</si>
  <si>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  установление допустимых для использования способов охоты (запрет охоты с островными и континентальными легавыми
собаками, ретриверами, спаниелями (далее – подружейные собаки)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</si>
  <si>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</si>
  <si>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  установление допустимых для использования способов охоты (запрет охоты с островными и континентальными легавыми
собаками, ретриверами, спаниелями (далее – подружейные собаки)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</si>
  <si>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</si>
  <si>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  установление допустимых для использования способов охоты (запрет охоты с островными и континентальными легавыми
собаками, ретриверами, спаниелями (далее – подружейные собаки), без охотничьего огнестрельного и (или) пневматического оружия  </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</si>
  <si>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</si>
  <si>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</si>
  <si>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Определение сроков охоты (в рамках любительской и спортивной охоты, охоты в целях акклиматизации, переселения и гибридизации охотничьих ресурсов; в целях содержания и разведения охотничьих ресурсов в полувольных условиях или искуственно созданной среде обитания)   (запрет охоты с ловчими птицами)</t>
  </si>
  <si>
    <t xml:space="preserve">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п.12 приказа Министерства природных ресурсов и экологии Российской Федерации от 16 ноября 2010 года № 512 «Об утверждении Правил охоты».  </t>
  </si>
  <si>
    <t>Указ Главы Республики Крым                                             от 24 июля 2015 года
№ 192-У "Об определении видов                     разрешенной охоты
и параметров осуществления охоты
в охотничьих угодьях Республики Крым,
за исключением особо охраняемых
природных территорий федерального значения"            (с изменениями, внесенными Указом Главы Республики Крым от 06.07.2016 г. №253-У,  Указом Главы Республики Крым от 20.07.2017 г. №326-У)</t>
  </si>
  <si>
    <t xml:space="preserve"> Запрет охоты в определенных охотничьих угодьях, за исключением охоты в целях регулирования численности охотничьих ресурсов                                     
 </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</si>
  <si>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</si>
  <si>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 xml:space="preserve">В границах зон охраны охотничьих ресурсов на территориях охотничьих угодий, закрепленных за:  ГАУ РК «Алуштинское ЛОХ»(уч.1,2,),   ГАУ РК "Раздольненское ЛОХ",  "Судакское ЛОХ" ( уч. 1,2,4,5), ГАУ РК "Старокрымское ЛОХ",   РООО Крыма "Клуб "Артемида",  ГБУ РК "ОХ"Холодная гора"(уч.1), ООО "КО "Бурульча", ООО "КО "Красногорье", КРОО "КО "Зеленогорец",   РОО "КОиР "Сокол",  МОО "КОиР в Джанкойском р-не "Золотой фазан",  МОО "ООиР Джанкойского МРРК", ОО "Керченский клуб "Охотник",    КРОО "ВВОО", МОО "ООиР Нижнеорского МРРК", ООО "Симферопольское РАПО",  ООО "Охотничий клуб "Фауна",  ООО "Добровская долина", ООО "Зеленый Крым".                                  </t>
  </si>
  <si>
    <t xml:space="preserve">Указ Главы Республики Крыим "О создании зон охраны охотничьих ресурсов в охотничьих угодьях Республики Крым" от 23.06.2017 года № 288-У                (с изменениями, внесенными Указом Главы Республики Крым от 17.04.2018 г. №114-У)
</t>
  </si>
  <si>
    <t xml:space="preserve">17.05.2017,                     28.03.2018 </t>
  </si>
  <si>
    <t>Все виды охотничьих ресрсов (за исключением диких копытных животных и вальдшнепа)</t>
  </si>
  <si>
    <t>Статьи 22, 33, 51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пункт 1.3 Параметров осуществления охоты в охотничьих угодьях Республики Крым, за исключением особо охраняемых природных территорий федерального
значения, утверждѐнных Указом Главы Республики Крым от 24 июля 2015 года № 192-У</t>
  </si>
  <si>
    <t>В границах зон охраны охотничьих ресурсов на территориях охотничьих угодий, закрепленных за:  ГАУ РК «Алуштинское ЛОХ»(уч.3,4,),              ГБУ РК "ОХ"Холодная гора"(уч.2)</t>
  </si>
  <si>
    <t>Указ Главы Республики Крыим "О создании зон охраны охотничьих ресурсов в охотничьих угодьях Республики Крым" от 23.06.2017 года № 288-У                (с изменениями, внесенными Указом Главы Республики Крым от 17.04.2018 г. №114-У)</t>
  </si>
  <si>
    <t>17.05.2017,                   28.03.2018</t>
  </si>
  <si>
    <t>Все виды охотничьих ресрсов (за исключением диких копытных животных)</t>
  </si>
  <si>
    <t>В границах зон охраны охотничьих ресурсов на территориях охотничьих угодий, закрепленных за: "Судакское ЛОХ" ( уч. 4), КРОО "ВВОО",</t>
  </si>
  <si>
    <t>17.05.2017,                  28.03.2018</t>
  </si>
  <si>
    <t>В границах зон охраны охотничьих ресурсов на территории общедоступного охотничьего угодья: "Бодрак"</t>
  </si>
  <si>
    <t>В границах зон охраны охотничьих ресурсов на территории общедоступных охотничьих угодий: "Аю-Даг", "Приветное", "Кизил-Таш", "Прибрежное-1", "Прибрежное -2", "Прибрежное-4",  "Лаки", "Заветное",  "Северное", Караби-Яйла", "Цветочное", "Богатовское", "Межгорское-1", "Межгорское-2", "Межгорское-3", "Балановское-1", "Балановское-2", "Сиваш Джанкойский восточный", "Сиваш Джанкойский западный", "Маслово", "Калиновское", "Павловка, "Новокрымское", "Яркополенское", "Стальное", "Роскошное", "Льговское", "Лесная поляна", "Сиваш Кировский", "Старокрымское", "Куропатное", "Дубровское", "Трактовое", "Найденовка", "Марьяновка", "Полтавка", "Ленинское", "Крыловка", "Сиваш Перекопский", "Ильинское", "Горностаевка", "Арабатская стрелка", "Узнларское", "Вулкановка", "Высоковская дача", "Сиваш Нижнегорский", "Нижнегорское", "Алексеевское", "Островское", "Раздольненское"  "Кумовское", "Елизаветовское", "Сасык", "Евпаторийское", "Каменоломня", "Донузлав", "Добровское", "Константиновское", "Родниковое", "Дубки", "Молодежное", "Новый сад", "Восточное", "Красногвардейское", "Лучевое", "Дмитровское", "Сиваш Советский", "Черноморское", "Картказак", "Каркинитское", "Красноперекопское".</t>
  </si>
  <si>
    <t xml:space="preserve">Указ Главы Республики Крыим "О создании зон охраны охотничьих ресурсов в охотничьих угодьях Республики Крым" от 23.06.2017 года № 288-У               (с изменениями, внесенными Указом Главы Республики Крым от 17.04.2018 г. №114-У)
</t>
  </si>
  <si>
    <t>17.05.2017,               28.03.2018</t>
  </si>
  <si>
    <t>Все виды охотничьих ресурсов (за исключением вальдшнепа и голубей)</t>
  </si>
  <si>
    <t xml:space="preserve">В границах зон охраны охотничьих ресурсов на территориях охотничьих угодий, закрепленных за: ООО "Охотничий клуб "Кермен"(уч.1),                                               </t>
  </si>
  <si>
    <t>Все виды охотничьих ресурсов (за исключением диких копытных животных вальдшнепа, перепела и голубей)</t>
  </si>
  <si>
    <t xml:space="preserve">В границах зон охраны охотничьих ресурсов на территориях охотничьих угодий, закрепленных за: ООО "Охотничий клуб "Кермен"(уч.2),                                               </t>
  </si>
  <si>
    <t xml:space="preserve">Указ Главы Республики Крыим "О создании зон охраны охотничьих ресурсов в охотничьих угодьях Республики Крым" от 23.06.2017 года № 288-У                 (с изменениями, внесенными Указом Главы Республики Крым от 17.04.2018 г. №114-У)
</t>
  </si>
  <si>
    <t>В границах зон охраны охотничьих ресурсов на территориях охотничьих угодий, закрепленных за: ГАУ РК "Старокрымское ЛОХ")</t>
  </si>
  <si>
    <t xml:space="preserve">В границах зон охраны охотничьих ресурсов на территориях охотничьих угодий, закрепленных за: РОО "Общество военных охотников Республики Крым"                                   </t>
  </si>
  <si>
    <t>17.05.2017,                28.03.2018</t>
  </si>
  <si>
    <t>Запрет охоты в определенных охотничьих угодьях.</t>
  </si>
  <si>
    <t>Статьи 22, 23,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приказом Министерства природных ресурсов и экологии РФ от 16 ноября 2010 № 512 "Об утверждении Правил охоты", ст.61, 65 Конституции Республики Крым.</t>
  </si>
  <si>
    <t>В охотничьих угодьях на территории муниципального образования городской округ Ялта Республики Крым (Республиканская общественная организация охотников Крыма "Клуб "Артемида")</t>
  </si>
  <si>
    <t>с 30 августа  2018 г.                            по 30 сентября 2018 г.</t>
  </si>
  <si>
    <t>Указ Главы Республики Крым " О временном запрете охоты в охот ничьих угодьях на территории муниципального образования городской округ Ялта Республики Крым от 30 августа 2018 года   № 264-У</t>
  </si>
  <si>
    <t>03.09.2018 г.</t>
  </si>
  <si>
    <t>Копытные животные: (кабан)</t>
  </si>
  <si>
    <t xml:space="preserve">  с 1 июня  по 30 сентября,                с 01 февраля по 28 (29) февраля
 </t>
  </si>
  <si>
    <t>Копытные животные: (олень благородный)</t>
  </si>
  <si>
    <t>Копытные животные: (косуля европейская)</t>
  </si>
  <si>
    <t>Пушные животные: (Заяц-русак)</t>
  </si>
  <si>
    <t>Пушные животные: (Куница каменная)</t>
  </si>
  <si>
    <t>Пернатая дичь (водоплавающая и боровая дичь)</t>
  </si>
  <si>
    <t>Пернатая дичь (Фазан, серая куропатка)</t>
  </si>
  <si>
    <t xml:space="preserve">Пернатая дичь  (боровая дичь) </t>
  </si>
  <si>
    <t xml:space="preserve">Пернатая дичь  (болотно-луговая, полевая и степная дичь ) </t>
  </si>
  <si>
    <t xml:space="preserve">Пернатая дичь  (водоплавающая дичь) </t>
  </si>
  <si>
    <t xml:space="preserve"> ДОКУМЕНТИРОВАННАЯ ИНФОРМАЦИЯ О ВВЕДЕНИИ ОГРАНИЧЕНИЙ НА ИСПОЛЬЗОВАНИЕ ОХОТНИЧЬИХ РЕСУРСОВ                                                                                                                                                                                                                                       по состоянию на 31.12. 2018 г.</t>
  </si>
  <si>
    <t>ДОКУМЕНТИРОВАННАЯ ИНФОРМАЦИЯ О ЧИСЛЕННОСТИ МЛЕКОПИТАЮЩИХ, ОТНЕСЕННЫХ К ОХОТНИЧЬИМ РЕСУРСАМ                                                                                                                                 по состоянию на 01.04.2019 г.</t>
  </si>
  <si>
    <t>Олень</t>
  </si>
  <si>
    <r>
      <t xml:space="preserve">Наименование субъекта Российской Федерации: </t>
    </r>
    <r>
      <rPr>
        <b/>
        <sz val="10"/>
        <color indexed="8"/>
        <rFont val="Times New Roman"/>
        <family val="1"/>
        <charset val="204"/>
      </rPr>
      <t>Республика Крым</t>
    </r>
  </si>
  <si>
    <r>
      <t xml:space="preserve">Наименование органа исполнительной власти субъекта Российской Федерации: </t>
    </r>
    <r>
      <rPr>
        <b/>
        <sz val="10"/>
        <color indexed="8"/>
        <rFont val="Times New Roman"/>
        <family val="1"/>
        <charset val="204"/>
      </rPr>
      <t>Министерство экологии и природных ресурсов Республики Крым</t>
    </r>
  </si>
  <si>
    <t xml:space="preserve">ДОКУМЕНТИРОВАННАЯ ИНФОРМАЦИЯ О ГИБЕЛИ ОХОТНИЧЬИХ РЕСУРСОВ                                                                                                                                                                                                                                                                                                                                                                         31 декабря 2018года </t>
  </si>
  <si>
    <t>ДОКУМЕНТИРОВАННАЯ ИНФОРМАЦИЯ О ВИДАХ, МЕСТОПОЛОЖЕНИИ, ГРАНИЦАХ, ПРИНАДЛЕЖНОСТИ И СОСТОЯНИИ ОХОТНИЧЬИХ УГОДИЙ                                                                                                                                                                                                                          по состоянию на 01.04.2019 г.</t>
  </si>
  <si>
    <t>ДОКУМЕНТИРОВАННАЯ ИНФОРМАЦИЯ О ЮРИДИЧЕСКИХ ЛИЦАХ И ИНДИВИДУАЛЬНЫХ ПРЕДПРИНИМАТЕЛЯХ, ОСУЩЕСТВЛЯЮЩИХ ВИДЫ ДЕЯТЕЛЬНОСТИ В СФЕРЕ ОХОТНИЧЬЕГО ХОЗЯЙСТВА                                                                                                                                                                                                                                                                                                                                                                                                                         по состоянию на 01.04. 2019 г.</t>
  </si>
  <si>
    <t>01.03.2019 г.</t>
  </si>
  <si>
    <t xml:space="preserve"> Соглашение сторон</t>
  </si>
  <si>
    <t xml:space="preserve">                                                       Добыто незаконно охотничьих ресурсов, особей</t>
  </si>
  <si>
    <t>РОО "КРООР" /Ленинский районный филиал/</t>
  </si>
  <si>
    <t>РОО "КРООР" /Бахчисарайский районный филиал/</t>
  </si>
  <si>
    <t>ОДУ "Челядиновское"</t>
  </si>
  <si>
    <t>Раздольненский район (среда ибитания охотничьих ресурсов)</t>
  </si>
  <si>
    <t>ОДУ "Ильинское"</t>
  </si>
  <si>
    <t>ДОКУМЕНТИРОВАННАЯ ИНФОРМАЦИЯ О ВОСПРОИЗВОДСТВЕ ОХОТНИЧЬИХ РЕСУРСОВ                                                                                                                                                                                                                                                                                    по состоянию на 31.12. 2018 г.</t>
  </si>
  <si>
    <t>ДОКУМЕНТИРОВАННАЯ ИНФОРМАЦИЯ О РЕГУЛИРОВАНИИ ЧИСЛЕННОСТИ ОХОТНИЧЬИХ РЕСУРСОВ                                                                                                                                                                                                                                                              по состоянию на 31.12. 2018 г.</t>
  </si>
  <si>
    <t xml:space="preserve">Превышение показателей максимальной численности охотничьих ресурсов </t>
  </si>
  <si>
    <t>Приказ Министерства экологии и природных ресурсов Республики Крым  от 06.03.20178г. № 479</t>
  </si>
  <si>
    <t xml:space="preserve">07.03.2018 - 28.02.2019 </t>
  </si>
  <si>
    <t xml:space="preserve"> Местная общественная организация "ООИРДжанкойского МРРК"</t>
  </si>
  <si>
    <t>Приказ Министерства экологии и природных ресурсов Республики Крым от 06.03.2018 года № 479</t>
  </si>
  <si>
    <t>07.03.2018-28.02.2019</t>
  </si>
  <si>
    <t xml:space="preserve"> Местная общественная организация "ООИР Нижнегорского МРРК"</t>
  </si>
  <si>
    <t>Приказ Министерства экологии и природных ресурсов Республики Крым от 06.03.2018 года  № 479.</t>
  </si>
  <si>
    <t>07.03.2018 - 28.02.2019</t>
  </si>
  <si>
    <t>Приказ Министерства экологии и природных ресурсов Республики Крым  от 06.03.2018 г. № 479</t>
  </si>
  <si>
    <t>Превышение показателей максимальной численности охотничьих ресурсов (особей на 1000 га охотничьих угодий</t>
  </si>
  <si>
    <t>07.03.2018 -28.02.2019</t>
  </si>
  <si>
    <t>Превышение показателей максимальной численности охотничьих ресурсов (особей на 1000 га охотничьих угодий)</t>
  </si>
  <si>
    <t xml:space="preserve">Приказ Министерства экологии и природных ресурсов Республики Крым № 479 от 06.03.2018 года, приказ Министерства экологии и природных ресурсов Республики Крым № 1123 от 02.06.2017 года, приказ Министерства экологии и природных ресурсов Республики Крым № 1735 от 28.08.2017 года </t>
  </si>
  <si>
    <t>ДР ОО КОР "Сокол"</t>
  </si>
  <si>
    <t>Угроза возникновения и распространения болезней  охотничьих ресурсов</t>
  </si>
  <si>
    <t>Приказ Мининстерства экологии и природных ресурсов Республики Крым от 06 марта 2018 года № 479</t>
  </si>
  <si>
    <t>Название страны, гражданином которой является иностранный охотник (охотники)</t>
  </si>
  <si>
    <t>Италия</t>
  </si>
  <si>
    <t>ДОКУМЕНТИРОВАННАЯ ИНФОРМАЦИЯ ОБ ОСУЩЕСТВЛЕНИИ ОХОТЫ С УЧАСТИЕМ ИНОСТРАННЫХ ГРАЖДА                                                                                                                                                по состоянию на 31.12. 2018 г.</t>
  </si>
  <si>
    <t>ДОКУМЕНТИРОВАННАЯ ИНФОРМАЦИЯ О ВЫЯВЛЕННЫХ СЛУЧАЯХ НАПАДЕНИЯ ОХОТНИЧЬИХ РЕСУРСОВ                                                                                                                                                                                                                                      по состоянию на 31.12. 2018 г.</t>
  </si>
  <si>
    <t xml:space="preserve">Кабан </t>
  </si>
  <si>
    <t>ДОКУМЕНТИРОВАНАЯ ИНФОРМАЦИЯ О ЧИСЛЕННОСТИ ПТИЦ, ОТНЕСЕННЫХ К ОХОТНИЧЬИМ РЕСУРСАМ                                                                                                                                                                                                                                                                                    по состоянию на 01.04.2019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</si>
</sst>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9" x14ac:knownFonts="1">
    <font>
      <sz val="11"/>
      <color theme="1"/>
      <name val="Calibri"/>
      <family val="2"/>
      <charset val="204"/>
      <scheme val="minor"/>
    </font>
    <font>
      <u/>
      <sz val="11"/>
      <color theme="10"/>
      <name val="Calibri"/>
      <family val="2"/>
      <charset val="204"/>
    </font>
    <font>
      <sz val="10"/>
      <color theme="1"/>
      <name val="Times New Roman"/>
      <family val="1"/>
      <charset val="204"/>
    </font>
    <font>
      <u/>
      <sz val="10"/>
      <color theme="10"/>
      <name val="Times New Roman"/>
      <family val="1"/>
      <charset val="204"/>
    </font>
    <font>
      <sz val="10"/>
      <color theme="1"/>
      <name val="Arial"/>
      <family val="2"/>
      <charset val="204"/>
    </font>
    <font>
      <sz val="10"/>
      <color theme="1"/>
      <name val="Calibri"/>
      <family val="2"/>
      <charset val="204"/>
      <scheme val="minor"/>
    </font>
    <font>
      <sz val="10"/>
      <color indexed="8"/>
      <name val="Calibri"/>
      <family val="2"/>
      <charset val="204"/>
    </font>
    <font>
      <sz val="10"/>
      <color indexed="8"/>
      <name val="Times New Roman"/>
      <family val="1"/>
      <charset val="204"/>
    </font>
    <font>
      <u/>
      <sz val="10"/>
      <color indexed="12"/>
      <name val="Times New Roman"/>
      <family val="1"/>
      <charset val="204"/>
    </font>
    <font>
      <sz val="10"/>
      <name val="Times New Roman"/>
      <family val="1"/>
      <charset val="204"/>
    </font>
    <font>
      <sz val="10"/>
      <color rgb="FF000000"/>
      <name val="Times New Roman"/>
      <family val="1"/>
      <charset val="204"/>
    </font>
    <font>
      <u/>
      <sz val="10"/>
      <color theme="10"/>
      <name val="Calibri"/>
      <family val="2"/>
      <charset val="204"/>
    </font>
    <font>
      <u/>
      <sz val="10"/>
      <color indexed="8"/>
      <name val="Times New Roman"/>
      <family val="1"/>
      <charset val="204"/>
    </font>
    <font>
      <sz val="10"/>
      <name val="Calibri"/>
      <family val="2"/>
      <charset val="204"/>
      <scheme val="minor"/>
    </font>
    <font>
      <b/>
      <sz val="10"/>
      <color indexed="8"/>
      <name val="Times New Roman"/>
      <family val="1"/>
      <charset val="204"/>
    </font>
    <font>
      <sz val="11"/>
      <color indexed="8"/>
      <name val="Times New Roman"/>
      <family val="1"/>
      <charset val="204"/>
    </font>
    <font>
      <sz val="11"/>
      <color theme="1"/>
      <name val="Times New Roman"/>
      <family val="1"/>
      <charset val="204"/>
    </font>
    <font>
      <u/>
      <sz val="11"/>
      <color theme="1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42">
    <xf numFmtId="0" fontId="0" fillId="0" borderId="0" xfId="0"/>
    <xf numFmtId="0" fontId="5" fillId="0" borderId="0" xfId="0" applyFont="1" applyFill="1" applyBorder="1"/>
    <xf numFmtId="0" fontId="5" fillId="0" borderId="0" xfId="0" applyFont="1" applyBorder="1"/>
    <xf numFmtId="0" fontId="4" fillId="0" borderId="0" xfId="0" applyFont="1" applyBorder="1" applyAlignment="1">
      <alignment vertical="top" wrapText="1"/>
    </xf>
    <xf numFmtId="14" fontId="2" fillId="0" borderId="0" xfId="0" applyNumberFormat="1" applyFont="1" applyBorder="1" applyAlignment="1">
      <alignment horizontal="center" vertical="top" wrapText="1"/>
    </xf>
    <xf numFmtId="164" fontId="2" fillId="0" borderId="0" xfId="0" applyNumberFormat="1" applyFont="1" applyBorder="1" applyAlignment="1">
      <alignment horizontal="center" vertical="top" wrapText="1"/>
    </xf>
    <xf numFmtId="0" fontId="6" fillId="0" borderId="0" xfId="0" applyFont="1" applyBorder="1"/>
    <xf numFmtId="0" fontId="7" fillId="0" borderId="0" xfId="0" applyFont="1" applyFill="1" applyBorder="1" applyAlignment="1">
      <alignment horizont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xf numFmtId="0" fontId="6" fillId="2" borderId="0" xfId="0" applyFont="1" applyFill="1" applyBorder="1"/>
    <xf numFmtId="2" fontId="2" fillId="0" borderId="0" xfId="0" applyNumberFormat="1" applyFont="1" applyBorder="1" applyAlignment="1">
      <alignment horizontal="center"/>
    </xf>
    <xf numFmtId="0" fontId="2" fillId="0" borderId="0" xfId="0" applyNumberFormat="1" applyFont="1" applyBorder="1" applyAlignment="1">
      <alignment horizontal="center" vertical="top" wrapText="1"/>
    </xf>
    <xf numFmtId="0" fontId="2" fillId="0" borderId="0" xfId="0" applyFont="1" applyFill="1" applyBorder="1" applyAlignment="1">
      <alignment horizontal="left" vertical="top" wrapText="1"/>
    </xf>
    <xf numFmtId="2" fontId="2" fillId="0" borderId="0" xfId="0" applyNumberFormat="1" applyFont="1" applyFill="1" applyBorder="1" applyAlignment="1">
      <alignment horizontal="center" vertical="top" wrapText="1"/>
    </xf>
    <xf numFmtId="165" fontId="2" fillId="0" borderId="0" xfId="0" applyNumberFormat="1" applyFont="1" applyBorder="1" applyAlignment="1">
      <alignment horizontal="center" vertical="top" wrapText="1"/>
    </xf>
    <xf numFmtId="0" fontId="6" fillId="0" borderId="0" xfId="0" applyFont="1" applyFill="1" applyBorder="1" applyAlignment="1">
      <alignment horizontal="center"/>
    </xf>
    <xf numFmtId="0" fontId="10" fillId="0" borderId="0" xfId="0" applyFont="1" applyBorder="1" applyAlignment="1">
      <alignment horizontal="center" vertical="center"/>
    </xf>
    <xf numFmtId="0" fontId="13" fillId="0" borderId="0" xfId="0" applyFont="1" applyBorder="1"/>
    <xf numFmtId="0" fontId="13" fillId="0" borderId="0" xfId="0" applyFont="1" applyFill="1" applyBorder="1"/>
    <xf numFmtId="0" fontId="13" fillId="2" borderId="0" xfId="0" applyFont="1" applyFill="1" applyBorder="1"/>
    <xf numFmtId="0" fontId="9" fillId="0" borderId="0" xfId="0" applyFont="1" applyFill="1" applyBorder="1" applyAlignment="1">
      <alignment horizont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 fillId="0" borderId="0" xfId="0" applyFont="1" applyFill="1" applyBorder="1"/>
    <xf numFmtId="0" fontId="10" fillId="0" borderId="0" xfId="0" applyFont="1" applyFill="1" applyBorder="1" applyAlignment="1">
      <alignment wrapText="1"/>
    </xf>
    <xf numFmtId="0" fontId="5"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xf numFmtId="0" fontId="4"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0" xfId="0" applyFont="1" applyFill="1" applyBorder="1" applyAlignment="1">
      <alignment horizontal="left" vertical="center"/>
    </xf>
    <xf numFmtId="14" fontId="7" fillId="0" borderId="0" xfId="0" applyNumberFormat="1" applyFont="1" applyFill="1" applyBorder="1" applyAlignment="1">
      <alignment horizontal="center"/>
    </xf>
    <xf numFmtId="0" fontId="7" fillId="0" borderId="0" xfId="0" applyNumberFormat="1" applyFont="1" applyFill="1" applyBorder="1" applyAlignment="1">
      <alignment horizontal="center" vertical="top" wrapText="1"/>
    </xf>
    <xf numFmtId="0" fontId="5" fillId="2" borderId="0" xfId="0" applyFont="1" applyFill="1" applyBorder="1"/>
    <xf numFmtId="0" fontId="2" fillId="0" borderId="0" xfId="0" applyFont="1" applyBorder="1"/>
    <xf numFmtId="0" fontId="5" fillId="0" borderId="0" xfId="0" applyFont="1" applyBorder="1" applyAlignment="1">
      <alignment horizontal="center"/>
    </xf>
    <xf numFmtId="2" fontId="6" fillId="0" borderId="0" xfId="0" applyNumberFormat="1" applyFont="1" applyFill="1" applyBorder="1"/>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Border="1"/>
    <xf numFmtId="0" fontId="7" fillId="0" borderId="0" xfId="0" applyFont="1" applyFill="1" applyBorder="1" applyAlignment="1">
      <alignment vertical="top" wrapText="1"/>
    </xf>
    <xf numFmtId="0" fontId="7" fillId="0" borderId="0" xfId="0" applyFont="1" applyBorder="1" applyAlignment="1">
      <alignment horizontal="left" vertical="top" wrapText="1"/>
    </xf>
    <xf numFmtId="0" fontId="2" fillId="0" borderId="0" xfId="0" applyFont="1" applyBorder="1" applyAlignment="1">
      <alignment horizontal="center" wrapText="1"/>
    </xf>
    <xf numFmtId="0" fontId="7" fillId="0" borderId="0" xfId="0" applyFont="1" applyBorder="1" applyAlignment="1">
      <alignment horizontal="center" vertical="top" wrapText="1"/>
    </xf>
    <xf numFmtId="0" fontId="5" fillId="0" borderId="0" xfId="0" applyFont="1" applyBorder="1" applyAlignment="1">
      <alignment horizontal="left"/>
    </xf>
    <xf numFmtId="0" fontId="2" fillId="0" borderId="0" xfId="0" applyFont="1" applyFill="1" applyBorder="1" applyAlignment="1">
      <alignment horizontal="center" vertical="center" wrapText="1"/>
    </xf>
    <xf numFmtId="0" fontId="2" fillId="0" borderId="0" xfId="0" applyFont="1" applyBorder="1" applyAlignment="1">
      <alignment horizontal="right"/>
    </xf>
    <xf numFmtId="0" fontId="7"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11" fillId="0" borderId="0" xfId="1" applyFont="1" applyBorder="1" applyAlignment="1" applyProtection="1">
      <alignment horizontal="center" vertical="center" wrapText="1"/>
    </xf>
    <xf numFmtId="0" fontId="10" fillId="0" borderId="0" xfId="0" applyFont="1" applyBorder="1" applyAlignment="1">
      <alignment horizontal="left" vertical="center" wrapText="1"/>
    </xf>
    <xf numFmtId="0" fontId="3" fillId="0" borderId="0" xfId="1" applyFont="1" applyBorder="1" applyAlignment="1" applyProtection="1">
      <alignment horizontal="center" vertical="top" wrapText="1"/>
    </xf>
    <xf numFmtId="0" fontId="2" fillId="0" borderId="0" xfId="0" applyFont="1" applyFill="1" applyBorder="1" applyAlignment="1">
      <alignment horizontal="right"/>
    </xf>
    <xf numFmtId="0" fontId="4" fillId="0" borderId="0" xfId="0" applyFont="1" applyBorder="1" applyAlignment="1">
      <alignment horizontal="center" vertical="top" wrapText="1"/>
    </xf>
    <xf numFmtId="0" fontId="7" fillId="0" borderId="0" xfId="0" applyFont="1" applyBorder="1" applyAlignment="1">
      <alignment horizontal="right"/>
    </xf>
    <xf numFmtId="0" fontId="2" fillId="0" borderId="0" xfId="0" applyFont="1" applyFill="1" applyBorder="1" applyAlignment="1">
      <alignment horizontal="center" vertical="top" wrapText="1"/>
    </xf>
    <xf numFmtId="2" fontId="7" fillId="0" borderId="0" xfId="0" applyNumberFormat="1" applyFont="1" applyFill="1" applyBorder="1" applyAlignment="1">
      <alignment horizontal="center" vertical="top" wrapText="1"/>
    </xf>
    <xf numFmtId="0" fontId="6" fillId="0" borderId="0" xfId="0" applyFont="1" applyFill="1" applyBorder="1" applyAlignment="1">
      <alignment horizontal="left"/>
    </xf>
    <xf numFmtId="0" fontId="7" fillId="0" borderId="0" xfId="0" applyFont="1" applyFill="1" applyBorder="1" applyAlignment="1">
      <alignment horizontal="left" vertical="top" wrapText="1"/>
    </xf>
    <xf numFmtId="0" fontId="2" fillId="0" borderId="0" xfId="0" applyFont="1" applyBorder="1" applyAlignment="1">
      <alignment wrapText="1"/>
    </xf>
    <xf numFmtId="0" fontId="2" fillId="0" borderId="0" xfId="0" applyFont="1" applyBorder="1" applyAlignment="1"/>
    <xf numFmtId="0" fontId="2" fillId="0" borderId="0" xfId="0" applyFont="1" applyFill="1" applyBorder="1" applyAlignment="1">
      <alignment horizontal="left" wrapText="1"/>
    </xf>
    <xf numFmtId="0" fontId="2" fillId="0" borderId="0" xfId="0" applyFont="1" applyFill="1" applyBorder="1" applyAlignment="1">
      <alignment vertical="top" wrapText="1"/>
    </xf>
    <xf numFmtId="2" fontId="2" fillId="0" borderId="0" xfId="0" applyNumberFormat="1" applyFont="1" applyBorder="1" applyAlignment="1">
      <alignment horizontal="center" vertical="top" wrapText="1"/>
    </xf>
    <xf numFmtId="2" fontId="2" fillId="0" borderId="0" xfId="0" applyNumberFormat="1" applyFont="1" applyBorder="1" applyAlignment="1">
      <alignment horizontal="center" vertical="top" wrapText="1"/>
    </xf>
    <xf numFmtId="165" fontId="2" fillId="0" borderId="0" xfId="0" applyNumberFormat="1" applyFont="1" applyFill="1" applyBorder="1" applyAlignment="1">
      <alignment horizontal="center" vertical="top" wrapText="1"/>
    </xf>
    <xf numFmtId="165" fontId="5" fillId="0" borderId="0" xfId="0" applyNumberFormat="1" applyFont="1" applyBorder="1"/>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7"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Border="1" applyAlignment="1">
      <alignment horizontal="center" vertical="center" wrapText="1"/>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3" fillId="0" borderId="0" xfId="1" applyFont="1" applyBorder="1" applyAlignment="1" applyProtection="1">
      <alignment horizontal="center" vertical="top" wrapText="1"/>
    </xf>
    <xf numFmtId="0" fontId="2" fillId="0" borderId="0" xfId="0" applyFont="1" applyFill="1" applyBorder="1" applyAlignment="1">
      <alignment horizontal="right"/>
    </xf>
    <xf numFmtId="0" fontId="2" fillId="0" borderId="0" xfId="0" applyFont="1" applyFill="1" applyBorder="1" applyAlignment="1">
      <alignment horizontal="center" vertical="top" wrapText="1"/>
    </xf>
    <xf numFmtId="0" fontId="3" fillId="0" borderId="0" xfId="1" applyFont="1" applyFill="1" applyBorder="1" applyAlignment="1" applyProtection="1">
      <alignment horizontal="center" vertical="top"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7" fillId="0" borderId="0" xfId="0" applyFont="1" applyFill="1" applyBorder="1" applyAlignment="1">
      <alignment horizontal="center" wrapText="1"/>
    </xf>
    <xf numFmtId="2" fontId="2" fillId="0" borderId="0" xfId="0" applyNumberFormat="1" applyFont="1" applyBorder="1" applyAlignment="1">
      <alignment horizontal="center" vertical="top" wrapText="1"/>
    </xf>
    <xf numFmtId="2" fontId="7" fillId="0" borderId="0" xfId="0" applyNumberFormat="1" applyFont="1" applyFill="1" applyBorder="1" applyAlignment="1">
      <alignment horizontal="center" vertical="center" wrapText="1"/>
    </xf>
    <xf numFmtId="2" fontId="7" fillId="0" borderId="0" xfId="0" applyNumberFormat="1" applyFont="1" applyBorder="1" applyAlignment="1">
      <alignment horizontal="center"/>
    </xf>
    <xf numFmtId="165" fontId="2" fillId="0" borderId="0" xfId="0" applyNumberFormat="1" applyFont="1" applyBorder="1" applyAlignment="1">
      <alignment horizontal="center"/>
    </xf>
    <xf numFmtId="2"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2" fontId="7" fillId="0" borderId="0" xfId="0" applyNumberFormat="1" applyFont="1" applyFill="1" applyBorder="1" applyAlignment="1">
      <alignment horizontal="center"/>
    </xf>
    <xf numFmtId="0" fontId="16" fillId="0" borderId="0" xfId="0" applyFont="1" applyFill="1" applyBorder="1"/>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wrapText="1"/>
    </xf>
    <xf numFmtId="0" fontId="16" fillId="0" borderId="0" xfId="0" applyFont="1" applyFill="1" applyBorder="1" applyAlignment="1">
      <alignment horizont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center" wrapText="1"/>
    </xf>
    <xf numFmtId="0" fontId="9"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2"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9"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0" xfId="0" applyFont="1" applyFill="1" applyBorder="1" applyAlignment="1">
      <alignment horizontal="center"/>
    </xf>
    <xf numFmtId="2" fontId="2" fillId="0" borderId="0" xfId="0" applyNumberFormat="1" applyFont="1" applyBorder="1" applyAlignment="1">
      <alignment horizontal="center" vertical="center" wrapText="1"/>
    </xf>
    <xf numFmtId="0" fontId="9" fillId="0" borderId="0" xfId="0" applyFont="1" applyBorder="1" applyAlignment="1">
      <alignment horizontal="center" vertical="top" wrapText="1"/>
    </xf>
    <xf numFmtId="0"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14" fontId="9"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xf>
    <xf numFmtId="0" fontId="7" fillId="0" borderId="0" xfId="0" applyFont="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center" vertical="center" wrapText="1"/>
    </xf>
    <xf numFmtId="0" fontId="5" fillId="0" borderId="0" xfId="0" applyFont="1" applyBorder="1" applyAlignment="1">
      <alignment horizontal="left"/>
    </xf>
    <xf numFmtId="0" fontId="2" fillId="0" borderId="0" xfId="0" applyFont="1" applyBorder="1" applyAlignment="1">
      <alignment horizontal="center" wrapText="1"/>
    </xf>
    <xf numFmtId="0" fontId="2" fillId="0" borderId="0" xfId="0" applyFont="1" applyFill="1" applyBorder="1" applyAlignment="1">
      <alignment horizontal="left"/>
    </xf>
    <xf numFmtId="0" fontId="2" fillId="0" borderId="0" xfId="0" applyFont="1" applyFill="1" applyBorder="1" applyAlignment="1">
      <alignment horizontal="center" vertical="top" wrapText="1"/>
    </xf>
    <xf numFmtId="0" fontId="3" fillId="0" borderId="0" xfId="1" applyFont="1" applyFill="1" applyBorder="1" applyAlignment="1" applyProtection="1">
      <alignment horizontal="center" vertical="top" wrapText="1"/>
    </xf>
    <xf numFmtId="0" fontId="10" fillId="0" borderId="0" xfId="0" applyFont="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horizontal="left" vertical="top" wrapText="1"/>
    </xf>
    <xf numFmtId="2" fontId="2" fillId="0" borderId="0" xfId="0" applyNumberFormat="1" applyFont="1" applyBorder="1" applyAlignment="1">
      <alignment horizontal="center" vertical="top" wrapText="1"/>
    </xf>
    <xf numFmtId="0" fontId="10" fillId="0" borderId="0" xfId="0" applyFont="1" applyFill="1" applyBorder="1" applyAlignment="1">
      <alignment horizontal="left" vertical="center" wrapText="1"/>
    </xf>
    <xf numFmtId="0" fontId="13" fillId="0" borderId="0" xfId="0" applyFont="1" applyBorder="1" applyAlignment="1"/>
    <xf numFmtId="0" fontId="9" fillId="0" borderId="0" xfId="0" applyFont="1" applyFill="1" applyBorder="1" applyAlignment="1">
      <alignment horizontal="left" vertical="top" wrapText="1"/>
    </xf>
    <xf numFmtId="0" fontId="10" fillId="0" borderId="0" xfId="0" applyFont="1" applyBorder="1" applyAlignment="1">
      <alignment horizontal="right" vertical="center" wrapText="1"/>
    </xf>
    <xf numFmtId="0" fontId="5" fillId="0" borderId="0" xfId="0" applyFont="1" applyBorder="1" applyAlignment="1">
      <alignment horizontal="right"/>
    </xf>
    <xf numFmtId="0" fontId="2" fillId="0" borderId="1" xfId="0" applyFont="1" applyBorder="1" applyAlignment="1">
      <alignment horizontal="center" vertical="top" wrapText="1"/>
    </xf>
    <xf numFmtId="0" fontId="2" fillId="0" borderId="0" xfId="0" applyFont="1" applyFill="1" applyBorder="1" applyAlignment="1">
      <alignment vertical="center"/>
    </xf>
    <xf numFmtId="0" fontId="9" fillId="0" borderId="0" xfId="0" applyFont="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5" fillId="0" borderId="0" xfId="0" applyFont="1" applyBorder="1" applyAlignment="1">
      <alignment horizontal="left"/>
    </xf>
    <xf numFmtId="0" fontId="9" fillId="0" borderId="0" xfId="1" applyFont="1" applyBorder="1" applyAlignment="1" applyProtection="1">
      <alignment vertical="top" wrapText="1"/>
    </xf>
    <xf numFmtId="0" fontId="9" fillId="0" borderId="0" xfId="0" applyFont="1" applyFill="1" applyBorder="1" applyAlignment="1">
      <alignment horizontal="center"/>
    </xf>
    <xf numFmtId="0" fontId="9" fillId="0" borderId="0" xfId="0"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0" fontId="9" fillId="0" borderId="0" xfId="0" applyFont="1" applyFill="1" applyBorder="1" applyAlignment="1">
      <alignment horizontal="center" wrapText="1"/>
    </xf>
    <xf numFmtId="0" fontId="9" fillId="0" borderId="0" xfId="0" applyFont="1" applyFill="1" applyBorder="1" applyAlignment="1">
      <alignment horizontal="left" vertical="top" wrapText="1"/>
    </xf>
    <xf numFmtId="14" fontId="9" fillId="0" borderId="0" xfId="0" applyNumberFormat="1" applyFont="1" applyFill="1" applyBorder="1" applyAlignment="1">
      <alignment horizontal="center" vertical="top" wrapText="1"/>
    </xf>
    <xf numFmtId="0" fontId="2" fillId="0" borderId="0" xfId="0" applyFont="1" applyFill="1" applyBorder="1" applyAlignment="1">
      <alignment horizontal="left"/>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Border="1" applyAlignment="1">
      <alignment horizontal="right"/>
    </xf>
    <xf numFmtId="0" fontId="2" fillId="0" borderId="0" xfId="0" applyFont="1" applyFill="1" applyBorder="1" applyAlignment="1">
      <alignment horizontal="left" wrapText="1"/>
    </xf>
    <xf numFmtId="0" fontId="7" fillId="0" borderId="0" xfId="0" applyFont="1" applyFill="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5" fillId="0" borderId="0" xfId="0" applyFont="1" applyFill="1" applyBorder="1" applyAlignment="1">
      <alignment horizontal="left"/>
    </xf>
    <xf numFmtId="0" fontId="2" fillId="0" borderId="0" xfId="0" applyFont="1" applyBorder="1" applyAlignment="1">
      <alignment horizontal="center" vertical="center" wrapText="1"/>
    </xf>
    <xf numFmtId="14" fontId="7" fillId="0" borderId="0" xfId="0" applyNumberFormat="1" applyFont="1" applyFill="1" applyBorder="1" applyAlignment="1">
      <alignment horizontal="center" vertical="center" wrapText="1"/>
    </xf>
    <xf numFmtId="0" fontId="2" fillId="0" borderId="0" xfId="0" applyFont="1" applyFill="1" applyBorder="1" applyAlignment="1">
      <alignment horizontal="right"/>
    </xf>
    <xf numFmtId="0" fontId="3" fillId="0" borderId="0" xfId="1" applyFont="1" applyFill="1" applyBorder="1" applyAlignment="1" applyProtection="1">
      <alignment horizontal="center" vertical="top" wrapText="1"/>
    </xf>
    <xf numFmtId="2" fontId="7" fillId="0" borderId="0"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7" fillId="0" borderId="0" xfId="0" applyFont="1" applyFill="1" applyBorder="1" applyAlignment="1">
      <alignment horizontal="center" vertical="top" wrapText="1"/>
    </xf>
    <xf numFmtId="0" fontId="3" fillId="0" borderId="0" xfId="1" applyFont="1" applyBorder="1" applyAlignment="1" applyProtection="1">
      <alignment horizontal="center" vertical="top" wrapText="1"/>
    </xf>
    <xf numFmtId="0" fontId="7" fillId="0" borderId="0" xfId="0" applyFont="1" applyBorder="1" applyAlignment="1">
      <alignment horizontal="left" vertical="top"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center"/>
    </xf>
    <xf numFmtId="0" fontId="16" fillId="0" borderId="0" xfId="0" applyFont="1" applyFill="1" applyBorder="1" applyAlignment="1">
      <alignment horizontal="center" vertical="top" wrapText="1"/>
    </xf>
    <xf numFmtId="0" fontId="17" fillId="0" borderId="0" xfId="1" applyFont="1" applyFill="1" applyBorder="1" applyAlignment="1" applyProtection="1">
      <alignment horizontal="center" vertical="top" wrapText="1"/>
    </xf>
    <xf numFmtId="0" fontId="2" fillId="0" borderId="0" xfId="0" applyFont="1" applyBorder="1" applyAlignment="1">
      <alignment vertical="top" wrapText="1"/>
    </xf>
    <xf numFmtId="0" fontId="3" fillId="0" borderId="0" xfId="1" applyFont="1" applyFill="1" applyBorder="1" applyAlignment="1" applyProtection="1">
      <alignment horizontal="center" wrapText="1"/>
    </xf>
    <xf numFmtId="0" fontId="2" fillId="0" borderId="0" xfId="0" applyFont="1" applyBorder="1" applyAlignment="1"/>
    <xf numFmtId="0" fontId="2" fillId="0" borderId="0" xfId="0" applyFont="1" applyBorder="1" applyAlignment="1">
      <alignment horizontal="left" vertical="center"/>
    </xf>
    <xf numFmtId="0" fontId="10" fillId="0" borderId="0" xfId="0"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xf numFmtId="0" fontId="7" fillId="0" borderId="0" xfId="0" applyFont="1" applyFill="1" applyBorder="1" applyAlignment="1">
      <alignment horizontal="left" vertical="top" wrapText="1"/>
    </xf>
    <xf numFmtId="0" fontId="8" fillId="0" borderId="0" xfId="1" applyFont="1" applyFill="1" applyBorder="1" applyAlignment="1" applyProtection="1">
      <alignment horizontal="center" vertical="top" wrapText="1"/>
    </xf>
    <xf numFmtId="0" fontId="7" fillId="0" borderId="0" xfId="0" applyFont="1" applyBorder="1" applyAlignment="1">
      <alignment horizontal="right"/>
    </xf>
    <xf numFmtId="0" fontId="7" fillId="0" borderId="0" xfId="0" applyFont="1" applyBorder="1" applyAlignment="1">
      <alignment horizontal="left"/>
    </xf>
    <xf numFmtId="0" fontId="8" fillId="0" borderId="0" xfId="1" applyFont="1" applyBorder="1" applyAlignment="1" applyProtection="1">
      <alignment horizontal="center" vertical="top" wrapText="1"/>
    </xf>
    <xf numFmtId="0" fontId="7" fillId="0" borderId="0" xfId="0" applyFont="1" applyFill="1" applyBorder="1" applyAlignment="1">
      <alignment horizontal="left"/>
    </xf>
    <xf numFmtId="0" fontId="6" fillId="0" borderId="0" xfId="0" applyFont="1" applyFill="1" applyBorder="1" applyAlignment="1">
      <alignment horizontal="left"/>
    </xf>
    <xf numFmtId="0" fontId="9" fillId="0" borderId="0" xfId="0" applyFont="1" applyBorder="1" applyAlignment="1">
      <alignment horizontal="right"/>
    </xf>
    <xf numFmtId="0" fontId="9" fillId="0" borderId="0" xfId="0" applyFont="1" applyBorder="1" applyAlignment="1">
      <alignment horizontal="left" wrapText="1"/>
    </xf>
    <xf numFmtId="0" fontId="9" fillId="0" borderId="0" xfId="0" applyFont="1" applyBorder="1" applyAlignment="1">
      <alignment horizontal="left"/>
    </xf>
    <xf numFmtId="0" fontId="13" fillId="0" borderId="0" xfId="0" applyFont="1" applyBorder="1" applyAlignment="1">
      <alignment horizontal="left"/>
    </xf>
    <xf numFmtId="0" fontId="18" fillId="0" borderId="0" xfId="0" applyFont="1" applyFill="1" applyBorder="1" applyAlignment="1">
      <alignment horizontal="center" vertical="center" wrapText="1"/>
    </xf>
    <xf numFmtId="0" fontId="11" fillId="0" borderId="0" xfId="1" applyFont="1" applyFill="1" applyBorder="1" applyAlignment="1" applyProtection="1">
      <alignment horizontal="center" vertical="center" wrapText="1"/>
    </xf>
    <xf numFmtId="0" fontId="2" fillId="0" borderId="0" xfId="0" applyFont="1" applyBorder="1" applyAlignment="1">
      <alignment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7" fillId="0" borderId="0" xfId="0" applyFont="1" applyFill="1" applyBorder="1" applyAlignment="1">
      <alignment horizontal="left" wrapText="1"/>
    </xf>
    <xf numFmtId="2" fontId="2" fillId="0" borderId="0" xfId="0" applyNumberFormat="1" applyFont="1" applyBorder="1" applyAlignment="1">
      <alignment horizontal="center" vertical="top" wrapText="1"/>
    </xf>
    <xf numFmtId="2" fontId="7" fillId="0" borderId="0" xfId="0" applyNumberFormat="1" applyFont="1" applyFill="1" applyBorder="1" applyAlignment="1">
      <alignment horizontal="center"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7" fillId="0" borderId="0" xfId="1" applyFont="1" applyFill="1" applyBorder="1" applyAlignment="1" applyProtection="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vertical="top" wrapText="1"/>
    </xf>
    <xf numFmtId="0" fontId="16" fillId="0" borderId="0"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ntipova\&#1089;&#1077;&#1090;&#1100;\&#1054;&#1058;&#1063;&#1045;&#1058;&#1067;%20&#1087;&#1086;%20&#1054;&#1061;&#1056;&#1045;&#1045;&#1057;&#1058;&#1056;&#1059;\&#1092;&#1086;&#1088;&#1084;&#1099;%20&#1076;&#1083;&#1103;%20&#1088;&#1072;&#1073;&#1086;&#1090;&#1099;\2017%20%202018\&#1060;&#1054;&#1056;&#1052;&#1040;%201.3.%20&#1055;&#1051;%20&#1088;&#1072;&#1073;&#1086;&#1095;&#1072;&#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7;&#1077;&#1090;&#1100;/&#1054;&#1058;&#1063;&#1045;&#1058;&#1067;%20&#1087;&#1086;%20&#1054;&#1061;&#1056;&#1045;&#1045;&#1057;&#1058;&#1056;&#1059;/&#1092;&#1086;&#1088;&#1084;&#1099;%20&#1076;&#1083;&#1103;%20&#1088;&#1072;&#1073;&#1086;&#1090;&#1099;/2018%202019/&#1060;&#1054;&#1056;&#1052;&#1040;%208.1%20&#1048;&#1054;%20%20&#1088;&#1072;&#1073;&#1086;&#1095;&#1072;&#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Олень"/>
      <sheetName val="Косуля"/>
      <sheetName val="Кабан"/>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Вальдшнеп"/>
      <sheetName val="Куропатка"/>
      <sheetName val="Заяц"/>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3"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8"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3"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7"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2"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7"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2"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6"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20" Type="http://schemas.openxmlformats.org/officeDocument/2006/relationships/printerSettings" Target="../printerSettings/printerSettings1.bin"/><Relationship Id="rId1"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6"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1"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5"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5"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0"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9"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4"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9"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 Id="rId14" Type="http://schemas.openxmlformats.org/officeDocument/2006/relationships/hyperlink" Target="../../../../&#1046;&#1040;&#1056;&#1054;&#1042;/&#1043;&#1054;&#1057;&#1050;&#1054;&#1052;&#1051;&#1045;&#1057;/&#1054;&#1061;&#1054;&#1058;&#1061;&#1054;&#1047;&#1071;&#1049;&#1057;&#1058;&#1042;&#1045;&#1053;&#1053;&#1067;&#1049;%20&#1056;&#1045;&#1045;&#1057;&#1058;&#1056;/&#1056;&#1045;&#1045;&#1057;&#1058;&#1056;%20&#1054;&#1061;%20201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112"/>
  <sheetViews>
    <sheetView tabSelected="1" topLeftCell="A7" zoomScaleNormal="100" workbookViewId="0">
      <selection activeCell="I22" sqref="I22"/>
    </sheetView>
  </sheetViews>
  <sheetFormatPr defaultRowHeight="12.75" x14ac:dyDescent="0.2"/>
  <cols>
    <col min="1" max="1" width="9.28515625" style="2" bestFit="1" customWidth="1"/>
    <col min="2" max="2" width="32.7109375" style="2" customWidth="1"/>
    <col min="3" max="3" width="9.140625" style="2" customWidth="1"/>
    <col min="4" max="4" width="9" style="2" customWidth="1"/>
    <col min="5" max="5" width="10.42578125" style="2" customWidth="1"/>
    <col min="6" max="6" width="11.140625" style="2" customWidth="1"/>
    <col min="7" max="7" width="9.28515625" style="2" bestFit="1" customWidth="1"/>
    <col min="8" max="8" width="12.140625" style="2" customWidth="1"/>
    <col min="9" max="10" width="9.28515625" style="2" bestFit="1" customWidth="1"/>
    <col min="11" max="11" width="9.28515625" style="1" bestFit="1" customWidth="1"/>
    <col min="12" max="12" width="10.140625" style="1" bestFit="1" customWidth="1"/>
    <col min="13" max="16" width="9.28515625" style="2" bestFit="1" customWidth="1"/>
    <col min="17" max="17" width="12.85546875" style="2" customWidth="1"/>
    <col min="18" max="18" width="19.28515625" style="2" customWidth="1"/>
    <col min="19" max="19" width="11.85546875" style="2" customWidth="1"/>
    <col min="20" max="20" width="11.140625" style="2" customWidth="1"/>
    <col min="21" max="21" width="12" style="2" customWidth="1"/>
    <col min="22" max="29" width="9.28515625" style="2" bestFit="1" customWidth="1"/>
    <col min="30" max="37" width="9.140625" style="2"/>
    <col min="38" max="38" width="9.140625" style="127"/>
    <col min="39" max="39" width="7.85546875" style="127" customWidth="1"/>
    <col min="40" max="16384" width="9.140625" style="2"/>
  </cols>
  <sheetData>
    <row r="2" spans="1:84" ht="19.5" customHeight="1" x14ac:dyDescent="0.2">
      <c r="A2" s="177" t="s">
        <v>292</v>
      </c>
      <c r="B2" s="177"/>
      <c r="C2" s="177"/>
      <c r="D2" s="177"/>
      <c r="E2" s="177"/>
      <c r="F2" s="177"/>
      <c r="G2" s="177"/>
      <c r="H2" s="177"/>
      <c r="I2" s="177"/>
      <c r="J2" s="177"/>
      <c r="K2" s="177"/>
      <c r="L2" s="177"/>
      <c r="M2" s="177"/>
      <c r="N2" s="177"/>
      <c r="O2" s="177"/>
      <c r="P2" s="177"/>
      <c r="Q2" s="177"/>
      <c r="R2" s="177"/>
      <c r="S2" s="38"/>
      <c r="T2" s="38"/>
      <c r="U2" s="38"/>
      <c r="V2" s="38"/>
      <c r="W2" s="38"/>
      <c r="X2" s="38"/>
      <c r="Y2" s="38"/>
      <c r="Z2" s="38"/>
      <c r="AA2" s="38"/>
      <c r="AB2" s="38"/>
      <c r="AC2" s="38"/>
      <c r="AD2" s="38"/>
      <c r="AE2" s="38"/>
      <c r="AF2" s="38"/>
      <c r="AG2" s="38"/>
      <c r="AH2" s="38"/>
      <c r="AI2" s="38"/>
      <c r="AJ2" s="38"/>
      <c r="AK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row>
    <row r="3" spans="1:84" ht="43.5" customHeight="1" x14ac:dyDescent="0.2">
      <c r="A3" s="163" t="s">
        <v>656</v>
      </c>
      <c r="B3" s="163"/>
      <c r="C3" s="163"/>
      <c r="D3" s="163"/>
      <c r="E3" s="163"/>
      <c r="F3" s="163"/>
      <c r="G3" s="163"/>
      <c r="H3" s="163"/>
      <c r="I3" s="163"/>
      <c r="J3" s="163"/>
      <c r="K3" s="163"/>
      <c r="L3" s="163"/>
      <c r="M3" s="163"/>
      <c r="N3" s="163"/>
      <c r="O3" s="38"/>
      <c r="P3" s="38"/>
      <c r="Q3" s="38"/>
      <c r="R3" s="38"/>
      <c r="S3" s="38"/>
      <c r="T3" s="38"/>
      <c r="U3" s="38"/>
      <c r="V3" s="38"/>
      <c r="W3" s="38"/>
      <c r="X3" s="38"/>
      <c r="Y3" s="38"/>
      <c r="Z3" s="27"/>
      <c r="AA3" s="27"/>
      <c r="AB3" s="27"/>
      <c r="AC3" s="27"/>
      <c r="AD3" s="27"/>
      <c r="AE3" s="27"/>
      <c r="AF3" s="27"/>
      <c r="AG3" s="27"/>
      <c r="AH3" s="27"/>
      <c r="AI3" s="27"/>
      <c r="AJ3" s="27"/>
      <c r="AK3" s="27"/>
      <c r="AL3" s="126"/>
      <c r="AM3" s="126"/>
    </row>
    <row r="4" spans="1:84" ht="15" customHeight="1" x14ac:dyDescent="0.2">
      <c r="A4" s="38"/>
      <c r="B4" s="38"/>
      <c r="C4" s="38"/>
      <c r="D4" s="38"/>
      <c r="E4" s="38"/>
      <c r="F4" s="38"/>
      <c r="G4" s="38"/>
      <c r="H4" s="38"/>
      <c r="I4" s="38"/>
      <c r="J4" s="38"/>
      <c r="K4" s="38"/>
      <c r="L4" s="54"/>
      <c r="M4" s="54"/>
      <c r="N4" s="54"/>
      <c r="O4" s="38"/>
      <c r="P4" s="38"/>
      <c r="Q4" s="38"/>
      <c r="R4" s="38"/>
      <c r="S4" s="38"/>
      <c r="T4" s="38"/>
      <c r="U4" s="38"/>
      <c r="V4" s="38"/>
      <c r="W4" s="38"/>
      <c r="X4" s="38"/>
      <c r="Y4" s="38"/>
      <c r="Z4" s="27"/>
      <c r="AA4" s="27"/>
      <c r="AB4" s="27"/>
      <c r="AC4" s="27"/>
      <c r="AD4" s="27"/>
      <c r="AE4" s="27"/>
      <c r="AF4" s="27"/>
      <c r="AG4" s="27"/>
      <c r="AH4" s="27"/>
      <c r="AI4" s="27"/>
      <c r="AJ4" s="27"/>
      <c r="AK4" s="27"/>
      <c r="AL4" s="126"/>
      <c r="AM4" s="126"/>
    </row>
    <row r="5" spans="1:84" x14ac:dyDescent="0.2">
      <c r="A5" s="164" t="s">
        <v>349</v>
      </c>
      <c r="B5" s="164"/>
      <c r="C5" s="164"/>
      <c r="D5" s="164"/>
      <c r="E5" s="164"/>
      <c r="F5" s="164"/>
      <c r="G5" s="164"/>
      <c r="H5" s="164"/>
      <c r="I5" s="38"/>
      <c r="J5" s="38"/>
      <c r="K5" s="38"/>
      <c r="L5" s="54"/>
      <c r="M5" s="54"/>
      <c r="N5" s="54"/>
      <c r="O5" s="38"/>
      <c r="P5" s="38"/>
      <c r="Q5" s="38"/>
      <c r="R5" s="38"/>
      <c r="S5" s="38"/>
      <c r="T5" s="38"/>
      <c r="U5" s="38"/>
      <c r="V5" s="38"/>
      <c r="W5" s="38"/>
      <c r="X5" s="38"/>
      <c r="Y5" s="38"/>
      <c r="Z5" s="27"/>
      <c r="AA5" s="27"/>
      <c r="AB5" s="27"/>
      <c r="AC5" s="27"/>
      <c r="AD5" s="27"/>
      <c r="AE5" s="27"/>
      <c r="AF5" s="27"/>
      <c r="AG5" s="27"/>
      <c r="AH5" s="27"/>
      <c r="AI5" s="27"/>
      <c r="AJ5" s="27"/>
      <c r="AK5" s="27"/>
      <c r="AL5" s="126"/>
      <c r="AM5" s="126"/>
    </row>
    <row r="6" spans="1:84" ht="18.75" customHeight="1" x14ac:dyDescent="0.2">
      <c r="A6" s="163" t="s">
        <v>433</v>
      </c>
      <c r="B6" s="163"/>
      <c r="C6" s="163"/>
      <c r="D6" s="163"/>
      <c r="E6" s="163"/>
      <c r="F6" s="163"/>
      <c r="G6" s="163"/>
      <c r="H6" s="163"/>
      <c r="I6" s="163"/>
      <c r="J6" s="163"/>
      <c r="K6" s="163"/>
      <c r="L6" s="163"/>
      <c r="M6" s="163"/>
      <c r="N6" s="163"/>
      <c r="O6" s="38"/>
      <c r="P6" s="38"/>
      <c r="Q6" s="38"/>
      <c r="R6" s="38"/>
      <c r="S6" s="38"/>
      <c r="T6" s="38"/>
      <c r="U6" s="38"/>
      <c r="V6" s="38"/>
      <c r="W6" s="38"/>
      <c r="X6" s="38"/>
      <c r="Y6" s="38"/>
      <c r="Z6" s="27"/>
      <c r="AA6" s="27"/>
      <c r="AB6" s="27"/>
      <c r="AC6" s="27"/>
      <c r="AD6" s="27"/>
      <c r="AE6" s="27"/>
      <c r="AF6" s="27"/>
      <c r="AG6" s="27"/>
      <c r="AH6" s="27"/>
      <c r="AI6" s="27"/>
      <c r="AJ6" s="27"/>
      <c r="AK6" s="27"/>
      <c r="AL6" s="126"/>
      <c r="AM6" s="126"/>
    </row>
    <row r="7" spans="1:84" x14ac:dyDescent="0.2">
      <c r="A7" s="38"/>
      <c r="B7" s="38"/>
      <c r="C7" s="38"/>
      <c r="D7" s="38"/>
      <c r="E7" s="38"/>
      <c r="F7" s="38"/>
      <c r="G7" s="38"/>
      <c r="H7" s="38"/>
      <c r="I7" s="38"/>
      <c r="J7" s="38"/>
      <c r="K7" s="38"/>
      <c r="L7" s="54"/>
      <c r="M7" s="54"/>
      <c r="N7" s="54"/>
      <c r="O7" s="38"/>
      <c r="P7" s="38"/>
      <c r="Q7" s="38"/>
      <c r="R7" s="38"/>
      <c r="S7" s="38"/>
      <c r="T7" s="38"/>
      <c r="U7" s="38"/>
      <c r="V7" s="38"/>
      <c r="W7" s="38"/>
      <c r="X7" s="38"/>
      <c r="Y7" s="38"/>
      <c r="Z7" s="27"/>
      <c r="AA7" s="27"/>
      <c r="AB7" s="27"/>
      <c r="AC7" s="27"/>
      <c r="AD7" s="27"/>
      <c r="AE7" s="27"/>
      <c r="AF7" s="27"/>
      <c r="AG7" s="27"/>
      <c r="AH7" s="27"/>
      <c r="AI7" s="27"/>
      <c r="AJ7" s="27"/>
      <c r="AK7" s="27"/>
      <c r="AL7" s="126"/>
      <c r="AM7" s="126"/>
    </row>
    <row r="8" spans="1:84" ht="15" customHeight="1" x14ac:dyDescent="0.2">
      <c r="A8" s="174" t="s">
        <v>8</v>
      </c>
      <c r="B8" s="199" t="s">
        <v>341</v>
      </c>
      <c r="C8" s="174" t="s">
        <v>342</v>
      </c>
      <c r="D8" s="174"/>
      <c r="E8" s="174"/>
      <c r="F8" s="174"/>
      <c r="G8" s="174"/>
      <c r="H8" s="174"/>
      <c r="I8" s="174" t="s">
        <v>343</v>
      </c>
      <c r="J8" s="174"/>
      <c r="K8" s="174"/>
      <c r="L8" s="174"/>
      <c r="M8" s="174"/>
      <c r="N8" s="174"/>
      <c r="O8" s="174"/>
      <c r="P8" s="174"/>
      <c r="Q8" s="174"/>
      <c r="R8" s="174"/>
      <c r="S8" s="174"/>
      <c r="T8" s="174"/>
      <c r="U8" s="174"/>
      <c r="V8" s="174"/>
      <c r="W8" s="174"/>
      <c r="X8" s="174"/>
      <c r="Y8" s="174"/>
      <c r="Z8" s="161" t="s">
        <v>432</v>
      </c>
      <c r="AA8" s="161"/>
      <c r="AB8" s="161"/>
      <c r="AC8" s="161"/>
      <c r="AD8" s="161"/>
      <c r="AE8" s="161"/>
      <c r="AF8" s="161"/>
      <c r="AG8" s="161"/>
      <c r="AH8" s="161"/>
      <c r="AI8" s="161"/>
      <c r="AJ8" s="161"/>
      <c r="AK8" s="161"/>
      <c r="AL8" s="161"/>
      <c r="AM8" s="161"/>
    </row>
    <row r="9" spans="1:84" s="1" customFormat="1" ht="38.25" x14ac:dyDescent="0.2">
      <c r="A9" s="174"/>
      <c r="B9" s="199"/>
      <c r="C9" s="66" t="s">
        <v>20</v>
      </c>
      <c r="D9" s="66" t="s">
        <v>21</v>
      </c>
      <c r="E9" s="66" t="s">
        <v>155</v>
      </c>
      <c r="F9" s="66" t="s">
        <v>157</v>
      </c>
      <c r="G9" s="66" t="s">
        <v>158</v>
      </c>
      <c r="H9" s="66" t="s">
        <v>159</v>
      </c>
      <c r="I9" s="66" t="s">
        <v>160</v>
      </c>
      <c r="J9" s="66" t="s">
        <v>161</v>
      </c>
      <c r="K9" s="66" t="s">
        <v>162</v>
      </c>
      <c r="L9" s="66" t="s">
        <v>163</v>
      </c>
      <c r="M9" s="66" t="s">
        <v>164</v>
      </c>
      <c r="N9" s="66" t="s">
        <v>165</v>
      </c>
      <c r="O9" s="66" t="s">
        <v>22</v>
      </c>
      <c r="P9" s="66" t="s">
        <v>422</v>
      </c>
      <c r="Q9" s="66" t="s">
        <v>166</v>
      </c>
      <c r="R9" s="66" t="s">
        <v>167</v>
      </c>
      <c r="S9" s="66" t="s">
        <v>168</v>
      </c>
      <c r="T9" s="66" t="s">
        <v>169</v>
      </c>
      <c r="U9" s="66" t="s">
        <v>170</v>
      </c>
      <c r="V9" s="66" t="s">
        <v>423</v>
      </c>
      <c r="W9" s="66" t="s">
        <v>171</v>
      </c>
      <c r="X9" s="66" t="s">
        <v>172</v>
      </c>
      <c r="Y9" s="66" t="s">
        <v>173</v>
      </c>
      <c r="Z9" s="73"/>
      <c r="AA9" s="73"/>
      <c r="AB9" s="73"/>
      <c r="AC9" s="73"/>
      <c r="AD9" s="73"/>
      <c r="AE9" s="73"/>
      <c r="AF9" s="73"/>
      <c r="AG9" s="73"/>
      <c r="AH9" s="73"/>
      <c r="AI9" s="73"/>
      <c r="AJ9" s="73"/>
      <c r="AK9" s="73"/>
      <c r="AL9" s="124"/>
      <c r="AM9" s="124"/>
    </row>
    <row r="10" spans="1:84" x14ac:dyDescent="0.2">
      <c r="A10" s="52">
        <v>1</v>
      </c>
      <c r="B10" s="52">
        <v>2</v>
      </c>
      <c r="C10" s="52">
        <v>3</v>
      </c>
      <c r="D10" s="52">
        <v>6</v>
      </c>
      <c r="E10" s="52">
        <v>9</v>
      </c>
      <c r="F10" s="52">
        <v>11</v>
      </c>
      <c r="G10" s="52">
        <v>13</v>
      </c>
      <c r="H10" s="52">
        <v>14</v>
      </c>
      <c r="I10" s="52">
        <v>22</v>
      </c>
      <c r="J10" s="52">
        <v>23</v>
      </c>
      <c r="K10" s="52">
        <v>24</v>
      </c>
      <c r="L10" s="52">
        <v>27</v>
      </c>
      <c r="M10" s="52">
        <v>31</v>
      </c>
      <c r="N10" s="52">
        <v>32</v>
      </c>
      <c r="O10" s="52">
        <v>48</v>
      </c>
      <c r="P10" s="52">
        <v>51</v>
      </c>
      <c r="Q10" s="52">
        <v>54</v>
      </c>
      <c r="R10" s="52">
        <v>55</v>
      </c>
      <c r="S10" s="52">
        <v>56</v>
      </c>
      <c r="T10" s="52">
        <v>57</v>
      </c>
      <c r="U10" s="52">
        <v>58</v>
      </c>
      <c r="V10" s="52">
        <v>59</v>
      </c>
      <c r="W10" s="52">
        <v>62</v>
      </c>
      <c r="X10" s="52">
        <v>63</v>
      </c>
      <c r="Y10" s="52">
        <v>64</v>
      </c>
      <c r="Z10" s="66">
        <v>66</v>
      </c>
      <c r="AA10" s="66">
        <v>67</v>
      </c>
      <c r="AB10" s="66">
        <v>68</v>
      </c>
      <c r="AC10" s="66">
        <v>69</v>
      </c>
      <c r="AD10" s="66">
        <v>70</v>
      </c>
      <c r="AE10" s="66">
        <v>71</v>
      </c>
      <c r="AF10" s="66">
        <v>72</v>
      </c>
      <c r="AG10" s="66">
        <v>73</v>
      </c>
      <c r="AH10" s="66">
        <v>74</v>
      </c>
      <c r="AI10" s="66">
        <v>75</v>
      </c>
      <c r="AJ10" s="66">
        <v>76</v>
      </c>
      <c r="AK10" s="66">
        <v>77</v>
      </c>
      <c r="AL10" s="124">
        <v>78</v>
      </c>
      <c r="AM10" s="124">
        <v>79</v>
      </c>
    </row>
    <row r="11" spans="1:84" ht="14.25" customHeight="1" x14ac:dyDescent="0.2">
      <c r="A11" s="52">
        <v>1</v>
      </c>
      <c r="B11" s="57" t="s">
        <v>36</v>
      </c>
      <c r="C11" s="52">
        <v>303</v>
      </c>
      <c r="D11" s="52">
        <v>1211</v>
      </c>
      <c r="E11" s="52">
        <v>888</v>
      </c>
      <c r="F11" s="57"/>
      <c r="G11" s="52">
        <v>119</v>
      </c>
      <c r="H11" s="57"/>
      <c r="I11" s="52">
        <v>39</v>
      </c>
      <c r="J11" s="52"/>
      <c r="K11" s="52">
        <v>147</v>
      </c>
      <c r="L11" s="52"/>
      <c r="M11" s="52">
        <v>48</v>
      </c>
      <c r="N11" s="52">
        <v>109</v>
      </c>
      <c r="O11" s="52">
        <v>2513</v>
      </c>
      <c r="P11" s="57"/>
      <c r="Q11" s="57"/>
      <c r="R11" s="57"/>
      <c r="S11" s="57"/>
      <c r="T11" s="57"/>
      <c r="U11" s="57"/>
      <c r="V11" s="57"/>
      <c r="W11" s="57"/>
      <c r="X11" s="57"/>
      <c r="Y11" s="57"/>
      <c r="Z11" s="73"/>
      <c r="AA11" s="73"/>
      <c r="AB11" s="73"/>
      <c r="AC11" s="73"/>
      <c r="AD11" s="73"/>
      <c r="AE11" s="73"/>
      <c r="AF11" s="73"/>
      <c r="AG11" s="73"/>
      <c r="AH11" s="73"/>
      <c r="AI11" s="73"/>
      <c r="AJ11" s="73"/>
      <c r="AK11" s="73"/>
      <c r="AL11" s="124"/>
      <c r="AM11" s="124"/>
    </row>
    <row r="12" spans="1:84" ht="14.25" customHeight="1" x14ac:dyDescent="0.2">
      <c r="A12" s="52">
        <v>2</v>
      </c>
      <c r="B12" s="57" t="s">
        <v>37</v>
      </c>
      <c r="C12" s="52">
        <v>40</v>
      </c>
      <c r="D12" s="52">
        <v>972</v>
      </c>
      <c r="E12" s="52">
        <v>32</v>
      </c>
      <c r="F12" s="57"/>
      <c r="G12" s="52"/>
      <c r="H12" s="57"/>
      <c r="I12" s="52">
        <v>15</v>
      </c>
      <c r="J12" s="52"/>
      <c r="K12" s="52">
        <v>218</v>
      </c>
      <c r="L12" s="52"/>
      <c r="M12" s="52"/>
      <c r="N12" s="52"/>
      <c r="O12" s="52">
        <v>7750</v>
      </c>
      <c r="P12" s="57"/>
      <c r="Q12" s="57"/>
      <c r="R12" s="57"/>
      <c r="S12" s="57"/>
      <c r="T12" s="57"/>
      <c r="U12" s="57"/>
      <c r="V12" s="57"/>
      <c r="W12" s="57"/>
      <c r="X12" s="57"/>
      <c r="Y12" s="57"/>
      <c r="Z12" s="73"/>
      <c r="AA12" s="73"/>
      <c r="AB12" s="73"/>
      <c r="AC12" s="73"/>
      <c r="AD12" s="73"/>
      <c r="AE12" s="73"/>
      <c r="AF12" s="73"/>
      <c r="AG12" s="73"/>
      <c r="AH12" s="73"/>
      <c r="AI12" s="73"/>
      <c r="AJ12" s="73"/>
      <c r="AK12" s="73"/>
      <c r="AL12" s="124"/>
      <c r="AM12" s="124"/>
    </row>
    <row r="13" spans="1:84" ht="15" customHeight="1" x14ac:dyDescent="0.2">
      <c r="A13" s="52">
        <v>3</v>
      </c>
      <c r="B13" s="57" t="s">
        <v>38</v>
      </c>
      <c r="C13" s="52"/>
      <c r="D13" s="52"/>
      <c r="E13" s="52"/>
      <c r="F13" s="57"/>
      <c r="G13" s="52"/>
      <c r="H13" s="57"/>
      <c r="I13" s="52">
        <v>37</v>
      </c>
      <c r="J13" s="52"/>
      <c r="K13" s="52">
        <v>274</v>
      </c>
      <c r="L13" s="52">
        <v>10</v>
      </c>
      <c r="M13" s="52"/>
      <c r="N13" s="52"/>
      <c r="O13" s="52">
        <v>10791</v>
      </c>
      <c r="P13" s="57"/>
      <c r="Q13" s="57"/>
      <c r="R13" s="57"/>
      <c r="S13" s="57"/>
      <c r="T13" s="57"/>
      <c r="U13" s="57"/>
      <c r="V13" s="57"/>
      <c r="W13" s="57"/>
      <c r="X13" s="57"/>
      <c r="Y13" s="57"/>
      <c r="Z13" s="73"/>
      <c r="AA13" s="73"/>
      <c r="AB13" s="73"/>
      <c r="AC13" s="73"/>
      <c r="AD13" s="73"/>
      <c r="AE13" s="73"/>
      <c r="AF13" s="73"/>
      <c r="AG13" s="73"/>
      <c r="AH13" s="73"/>
      <c r="AI13" s="73"/>
      <c r="AJ13" s="73"/>
      <c r="AK13" s="73"/>
      <c r="AL13" s="124"/>
      <c r="AM13" s="124"/>
    </row>
    <row r="14" spans="1:84" ht="14.25" customHeight="1" x14ac:dyDescent="0.2">
      <c r="A14" s="52">
        <v>4</v>
      </c>
      <c r="B14" s="73" t="s">
        <v>39</v>
      </c>
      <c r="C14" s="52"/>
      <c r="D14" s="52">
        <v>84</v>
      </c>
      <c r="E14" s="52">
        <v>10</v>
      </c>
      <c r="F14" s="57"/>
      <c r="G14" s="52"/>
      <c r="H14" s="57"/>
      <c r="I14" s="52">
        <v>5</v>
      </c>
      <c r="J14" s="52"/>
      <c r="K14" s="52">
        <v>108</v>
      </c>
      <c r="L14" s="52"/>
      <c r="M14" s="52"/>
      <c r="N14" s="52">
        <v>16</v>
      </c>
      <c r="O14" s="52">
        <v>5578</v>
      </c>
      <c r="P14" s="57"/>
      <c r="Q14" s="57"/>
      <c r="R14" s="57"/>
      <c r="S14" s="57"/>
      <c r="T14" s="57"/>
      <c r="U14" s="57"/>
      <c r="V14" s="57"/>
      <c r="W14" s="57"/>
      <c r="X14" s="57"/>
      <c r="Y14" s="57"/>
      <c r="Z14" s="73"/>
      <c r="AA14" s="73"/>
      <c r="AB14" s="73"/>
      <c r="AC14" s="73"/>
      <c r="AD14" s="73"/>
      <c r="AE14" s="73"/>
      <c r="AF14" s="73"/>
      <c r="AG14" s="73"/>
      <c r="AH14" s="73"/>
      <c r="AI14" s="73"/>
      <c r="AJ14" s="73"/>
      <c r="AK14" s="73"/>
      <c r="AL14" s="124"/>
      <c r="AM14" s="124"/>
    </row>
    <row r="15" spans="1:84" ht="15" customHeight="1" x14ac:dyDescent="0.2">
      <c r="A15" s="52">
        <v>5</v>
      </c>
      <c r="B15" s="73" t="s">
        <v>40</v>
      </c>
      <c r="C15" s="52"/>
      <c r="D15" s="52"/>
      <c r="E15" s="52"/>
      <c r="F15" s="57"/>
      <c r="G15" s="52"/>
      <c r="H15" s="57"/>
      <c r="I15" s="52">
        <v>14</v>
      </c>
      <c r="J15" s="52"/>
      <c r="K15" s="52">
        <v>218</v>
      </c>
      <c r="L15" s="52"/>
      <c r="M15" s="52"/>
      <c r="N15" s="52"/>
      <c r="O15" s="52">
        <v>8773</v>
      </c>
      <c r="P15" s="57"/>
      <c r="Q15" s="57"/>
      <c r="R15" s="57"/>
      <c r="S15" s="57"/>
      <c r="T15" s="57"/>
      <c r="U15" s="57"/>
      <c r="V15" s="57"/>
      <c r="W15" s="57"/>
      <c r="X15" s="57"/>
      <c r="Y15" s="57"/>
      <c r="Z15" s="73"/>
      <c r="AA15" s="73"/>
      <c r="AB15" s="73"/>
      <c r="AC15" s="73"/>
      <c r="AD15" s="73"/>
      <c r="AE15" s="73"/>
      <c r="AF15" s="73"/>
      <c r="AG15" s="73"/>
      <c r="AH15" s="73"/>
      <c r="AI15" s="73"/>
      <c r="AJ15" s="73"/>
      <c r="AK15" s="73"/>
      <c r="AL15" s="124"/>
      <c r="AM15" s="124"/>
    </row>
    <row r="16" spans="1:84" x14ac:dyDescent="0.2">
      <c r="A16" s="52">
        <v>6</v>
      </c>
      <c r="B16" s="73" t="s">
        <v>41</v>
      </c>
      <c r="C16" s="52"/>
      <c r="D16" s="52"/>
      <c r="E16" s="52"/>
      <c r="F16" s="57"/>
      <c r="G16" s="52"/>
      <c r="H16" s="57"/>
      <c r="I16" s="52">
        <v>7</v>
      </c>
      <c r="J16" s="52"/>
      <c r="K16" s="52">
        <v>91</v>
      </c>
      <c r="L16" s="52">
        <v>30</v>
      </c>
      <c r="M16" s="52"/>
      <c r="N16" s="52"/>
      <c r="O16" s="52">
        <v>5332</v>
      </c>
      <c r="P16" s="57"/>
      <c r="Q16" s="57"/>
      <c r="R16" s="57"/>
      <c r="S16" s="57"/>
      <c r="T16" s="57"/>
      <c r="U16" s="57"/>
      <c r="V16" s="57"/>
      <c r="W16" s="57"/>
      <c r="X16" s="57"/>
      <c r="Y16" s="57"/>
      <c r="Z16" s="73"/>
      <c r="AA16" s="73"/>
      <c r="AB16" s="73"/>
      <c r="AC16" s="73"/>
      <c r="AD16" s="73"/>
      <c r="AE16" s="73"/>
      <c r="AF16" s="73"/>
      <c r="AG16" s="73"/>
      <c r="AH16" s="73"/>
      <c r="AI16" s="73"/>
      <c r="AJ16" s="73"/>
      <c r="AK16" s="73"/>
      <c r="AL16" s="124"/>
      <c r="AM16" s="124"/>
    </row>
    <row r="17" spans="1:39" ht="13.5" customHeight="1" x14ac:dyDescent="0.2">
      <c r="A17" s="52">
        <v>7</v>
      </c>
      <c r="B17" s="73" t="s">
        <v>42</v>
      </c>
      <c r="C17" s="52">
        <v>14</v>
      </c>
      <c r="D17" s="52"/>
      <c r="E17" s="52"/>
      <c r="F17" s="57"/>
      <c r="G17" s="52"/>
      <c r="H17" s="57"/>
      <c r="I17" s="52">
        <v>61</v>
      </c>
      <c r="J17" s="52">
        <v>14</v>
      </c>
      <c r="K17" s="52">
        <v>179</v>
      </c>
      <c r="L17" s="52">
        <v>44</v>
      </c>
      <c r="M17" s="52">
        <v>21</v>
      </c>
      <c r="N17" s="52"/>
      <c r="O17" s="52">
        <v>14931</v>
      </c>
      <c r="P17" s="57"/>
      <c r="Q17" s="57"/>
      <c r="R17" s="57"/>
      <c r="S17" s="57"/>
      <c r="T17" s="57"/>
      <c r="U17" s="57"/>
      <c r="V17" s="57"/>
      <c r="W17" s="57"/>
      <c r="X17" s="57"/>
      <c r="Y17" s="57"/>
      <c r="Z17" s="73"/>
      <c r="AA17" s="73"/>
      <c r="AB17" s="73"/>
      <c r="AC17" s="73"/>
      <c r="AD17" s="73"/>
      <c r="AE17" s="73"/>
      <c r="AF17" s="73"/>
      <c r="AG17" s="73"/>
      <c r="AH17" s="73"/>
      <c r="AI17" s="73"/>
      <c r="AJ17" s="73"/>
      <c r="AK17" s="73"/>
      <c r="AL17" s="124"/>
      <c r="AM17" s="124"/>
    </row>
    <row r="18" spans="1:39" ht="12.75" customHeight="1" x14ac:dyDescent="0.2">
      <c r="A18" s="52">
        <v>8</v>
      </c>
      <c r="B18" s="73" t="s">
        <v>43</v>
      </c>
      <c r="C18" s="52"/>
      <c r="D18" s="52"/>
      <c r="E18" s="52"/>
      <c r="F18" s="57"/>
      <c r="G18" s="52"/>
      <c r="H18" s="57"/>
      <c r="I18" s="52">
        <v>12</v>
      </c>
      <c r="J18" s="52"/>
      <c r="K18" s="52">
        <v>121</v>
      </c>
      <c r="L18" s="52"/>
      <c r="M18" s="52"/>
      <c r="N18" s="52"/>
      <c r="O18" s="52">
        <v>5298</v>
      </c>
      <c r="P18" s="57"/>
      <c r="Q18" s="57"/>
      <c r="R18" s="57"/>
      <c r="S18" s="57"/>
      <c r="T18" s="57"/>
      <c r="U18" s="57"/>
      <c r="V18" s="57"/>
      <c r="W18" s="57"/>
      <c r="X18" s="57"/>
      <c r="Y18" s="57"/>
      <c r="Z18" s="73"/>
      <c r="AA18" s="73"/>
      <c r="AB18" s="73"/>
      <c r="AC18" s="73"/>
      <c r="AD18" s="73"/>
      <c r="AE18" s="73"/>
      <c r="AF18" s="73"/>
      <c r="AG18" s="73"/>
      <c r="AH18" s="73"/>
      <c r="AI18" s="73"/>
      <c r="AJ18" s="73"/>
      <c r="AK18" s="73"/>
      <c r="AL18" s="124"/>
      <c r="AM18" s="124"/>
    </row>
    <row r="19" spans="1:39" ht="12.75" customHeight="1" x14ac:dyDescent="0.2">
      <c r="A19" s="52">
        <v>9</v>
      </c>
      <c r="B19" s="73" t="s">
        <v>44</v>
      </c>
      <c r="C19" s="52"/>
      <c r="D19" s="52"/>
      <c r="E19" s="52"/>
      <c r="F19" s="57"/>
      <c r="G19" s="52"/>
      <c r="H19" s="57"/>
      <c r="I19" s="52">
        <v>10</v>
      </c>
      <c r="J19" s="52"/>
      <c r="K19" s="52">
        <v>71</v>
      </c>
      <c r="L19" s="52"/>
      <c r="M19" s="52"/>
      <c r="N19" s="52"/>
      <c r="O19" s="52">
        <v>8200</v>
      </c>
      <c r="P19" s="57"/>
      <c r="Q19" s="57"/>
      <c r="R19" s="57"/>
      <c r="S19" s="57"/>
      <c r="T19" s="57"/>
      <c r="U19" s="57"/>
      <c r="V19" s="57"/>
      <c r="W19" s="57"/>
      <c r="X19" s="57"/>
      <c r="Y19" s="57"/>
      <c r="Z19" s="73"/>
      <c r="AA19" s="73"/>
      <c r="AB19" s="73"/>
      <c r="AC19" s="73"/>
      <c r="AD19" s="73"/>
      <c r="AE19" s="73"/>
      <c r="AF19" s="73"/>
      <c r="AG19" s="73"/>
      <c r="AH19" s="73"/>
      <c r="AI19" s="73"/>
      <c r="AJ19" s="73"/>
      <c r="AK19" s="73"/>
      <c r="AL19" s="124"/>
      <c r="AM19" s="124"/>
    </row>
    <row r="20" spans="1:39" ht="14.25" customHeight="1" x14ac:dyDescent="0.2">
      <c r="A20" s="52">
        <v>10</v>
      </c>
      <c r="B20" s="73" t="s">
        <v>45</v>
      </c>
      <c r="C20" s="137"/>
      <c r="D20" s="137"/>
      <c r="E20" s="137"/>
      <c r="F20" s="150"/>
      <c r="G20" s="137"/>
      <c r="H20" s="150"/>
      <c r="I20" s="52">
        <v>10</v>
      </c>
      <c r="J20" s="52"/>
      <c r="K20" s="52">
        <v>69</v>
      </c>
      <c r="L20" s="52"/>
      <c r="M20" s="52"/>
      <c r="N20" s="52"/>
      <c r="O20" s="52">
        <v>3859</v>
      </c>
      <c r="P20" s="57"/>
      <c r="Q20" s="57"/>
      <c r="R20" s="57"/>
      <c r="S20" s="57"/>
      <c r="T20" s="57"/>
      <c r="U20" s="57"/>
      <c r="V20" s="57"/>
      <c r="W20" s="57"/>
      <c r="X20" s="57"/>
      <c r="Y20" s="57"/>
      <c r="Z20" s="73"/>
      <c r="AA20" s="73"/>
      <c r="AB20" s="73"/>
      <c r="AC20" s="73"/>
      <c r="AD20" s="73"/>
      <c r="AE20" s="73"/>
      <c r="AF20" s="73"/>
      <c r="AG20" s="73"/>
      <c r="AH20" s="73"/>
      <c r="AI20" s="73"/>
      <c r="AJ20" s="73"/>
      <c r="AK20" s="73"/>
      <c r="AL20" s="124"/>
      <c r="AM20" s="124"/>
    </row>
    <row r="21" spans="1:39" x14ac:dyDescent="0.2">
      <c r="A21" s="52">
        <v>11</v>
      </c>
      <c r="B21" s="73" t="s">
        <v>46</v>
      </c>
      <c r="C21" s="137"/>
      <c r="D21" s="137"/>
      <c r="E21" s="137"/>
      <c r="F21" s="150"/>
      <c r="G21" s="137"/>
      <c r="H21" s="137"/>
      <c r="I21" s="52">
        <v>27</v>
      </c>
      <c r="J21" s="52"/>
      <c r="K21" s="52">
        <v>210</v>
      </c>
      <c r="L21" s="52"/>
      <c r="M21" s="52"/>
      <c r="N21" s="52"/>
      <c r="O21" s="52">
        <v>11810</v>
      </c>
      <c r="P21" s="57"/>
      <c r="Q21" s="57"/>
      <c r="R21" s="57"/>
      <c r="S21" s="57"/>
      <c r="T21" s="57"/>
      <c r="U21" s="57"/>
      <c r="V21" s="57"/>
      <c r="W21" s="57"/>
      <c r="X21" s="57"/>
      <c r="Y21" s="57"/>
      <c r="Z21" s="73"/>
      <c r="AA21" s="73"/>
      <c r="AB21" s="73"/>
      <c r="AC21" s="73"/>
      <c r="AD21" s="73"/>
      <c r="AE21" s="73"/>
      <c r="AF21" s="73"/>
      <c r="AG21" s="73"/>
      <c r="AH21" s="73"/>
      <c r="AI21" s="73"/>
      <c r="AJ21" s="73"/>
      <c r="AK21" s="73"/>
      <c r="AL21" s="124"/>
      <c r="AM21" s="124"/>
    </row>
    <row r="22" spans="1:39" ht="13.5" customHeight="1" x14ac:dyDescent="0.2">
      <c r="A22" s="52">
        <v>12</v>
      </c>
      <c r="B22" s="73" t="s">
        <v>47</v>
      </c>
      <c r="C22" s="137">
        <v>82</v>
      </c>
      <c r="D22" s="137">
        <v>231</v>
      </c>
      <c r="E22" s="137">
        <v>228</v>
      </c>
      <c r="F22" s="137"/>
      <c r="G22" s="137"/>
      <c r="H22" s="150"/>
      <c r="I22" s="52">
        <v>20</v>
      </c>
      <c r="J22" s="52"/>
      <c r="K22" s="52">
        <v>152</v>
      </c>
      <c r="L22" s="52"/>
      <c r="M22" s="52"/>
      <c r="N22" s="52">
        <v>22</v>
      </c>
      <c r="O22" s="52">
        <v>7326</v>
      </c>
      <c r="P22" s="57"/>
      <c r="Q22" s="57"/>
      <c r="R22" s="57"/>
      <c r="S22" s="57"/>
      <c r="T22" s="57"/>
      <c r="U22" s="57"/>
      <c r="V22" s="57"/>
      <c r="W22" s="52">
        <v>16</v>
      </c>
      <c r="X22" s="57"/>
      <c r="Y22" s="57"/>
      <c r="Z22" s="73"/>
      <c r="AA22" s="73"/>
      <c r="AB22" s="73"/>
      <c r="AC22" s="73"/>
      <c r="AD22" s="73"/>
      <c r="AE22" s="73"/>
      <c r="AF22" s="73"/>
      <c r="AG22" s="73"/>
      <c r="AH22" s="73"/>
      <c r="AI22" s="73"/>
      <c r="AJ22" s="73"/>
      <c r="AK22" s="73"/>
      <c r="AL22" s="124"/>
      <c r="AM22" s="124"/>
    </row>
    <row r="23" spans="1:39" ht="13.5" customHeight="1" x14ac:dyDescent="0.2">
      <c r="A23" s="52">
        <v>13</v>
      </c>
      <c r="B23" s="73" t="s">
        <v>48</v>
      </c>
      <c r="C23" s="52"/>
      <c r="D23" s="52"/>
      <c r="E23" s="52"/>
      <c r="F23" s="57"/>
      <c r="G23" s="52"/>
      <c r="H23" s="57"/>
      <c r="I23" s="52"/>
      <c r="J23" s="52"/>
      <c r="K23" s="52">
        <v>88</v>
      </c>
      <c r="L23" s="52"/>
      <c r="M23" s="52"/>
      <c r="N23" s="52"/>
      <c r="O23" s="52">
        <v>5405</v>
      </c>
      <c r="P23" s="57"/>
      <c r="Q23" s="57"/>
      <c r="R23" s="57"/>
      <c r="S23" s="57"/>
      <c r="T23" s="57"/>
      <c r="U23" s="57"/>
      <c r="V23" s="57"/>
      <c r="W23" s="57"/>
      <c r="X23" s="57"/>
      <c r="Y23" s="57"/>
      <c r="Z23" s="73"/>
      <c r="AA23" s="73"/>
      <c r="AB23" s="73"/>
      <c r="AC23" s="73"/>
      <c r="AD23" s="73"/>
      <c r="AE23" s="73"/>
      <c r="AF23" s="73"/>
      <c r="AG23" s="73"/>
      <c r="AH23" s="73"/>
      <c r="AI23" s="73"/>
      <c r="AJ23" s="73"/>
      <c r="AK23" s="73"/>
      <c r="AL23" s="124"/>
      <c r="AM23" s="124"/>
    </row>
    <row r="24" spans="1:39" ht="14.25" customHeight="1" x14ac:dyDescent="0.2">
      <c r="A24" s="52">
        <v>14</v>
      </c>
      <c r="B24" s="73" t="s">
        <v>49</v>
      </c>
      <c r="C24" s="52"/>
      <c r="D24" s="52"/>
      <c r="E24" s="52"/>
      <c r="F24" s="57"/>
      <c r="G24" s="52"/>
      <c r="H24" s="52"/>
      <c r="I24" s="52">
        <v>17</v>
      </c>
      <c r="J24" s="52"/>
      <c r="K24" s="52">
        <v>86</v>
      </c>
      <c r="L24" s="52"/>
      <c r="M24" s="52"/>
      <c r="N24" s="52"/>
      <c r="O24" s="52">
        <v>5600</v>
      </c>
      <c r="P24" s="57"/>
      <c r="Q24" s="57"/>
      <c r="R24" s="57"/>
      <c r="S24" s="57"/>
      <c r="T24" s="57"/>
      <c r="U24" s="57"/>
      <c r="V24" s="57"/>
      <c r="W24" s="57"/>
      <c r="X24" s="57"/>
      <c r="Y24" s="57"/>
      <c r="Z24" s="73"/>
      <c r="AA24" s="73"/>
      <c r="AB24" s="73"/>
      <c r="AC24" s="73"/>
      <c r="AD24" s="73"/>
      <c r="AE24" s="73"/>
      <c r="AF24" s="73"/>
      <c r="AG24" s="73"/>
      <c r="AH24" s="73"/>
      <c r="AI24" s="73"/>
      <c r="AJ24" s="73"/>
      <c r="AK24" s="73"/>
      <c r="AL24" s="124"/>
      <c r="AM24" s="124"/>
    </row>
    <row r="25" spans="1:39" ht="15.75" customHeight="1" x14ac:dyDescent="0.2">
      <c r="A25" s="52">
        <v>15</v>
      </c>
      <c r="B25" s="73" t="s">
        <v>50</v>
      </c>
      <c r="C25" s="52">
        <v>55</v>
      </c>
      <c r="D25" s="52">
        <v>555</v>
      </c>
      <c r="E25" s="52">
        <v>178</v>
      </c>
      <c r="F25" s="52">
        <v>32</v>
      </c>
      <c r="G25" s="52">
        <v>44</v>
      </c>
      <c r="H25" s="57"/>
      <c r="I25" s="52"/>
      <c r="J25" s="52"/>
      <c r="K25" s="52">
        <v>54</v>
      </c>
      <c r="L25" s="52"/>
      <c r="M25" s="52"/>
      <c r="N25" s="52"/>
      <c r="O25" s="52">
        <v>1855</v>
      </c>
      <c r="P25" s="57"/>
      <c r="Q25" s="57"/>
      <c r="R25" s="57"/>
      <c r="S25" s="57"/>
      <c r="T25" s="57"/>
      <c r="U25" s="57"/>
      <c r="V25" s="57"/>
      <c r="W25" s="57"/>
      <c r="X25" s="57"/>
      <c r="Y25" s="57"/>
      <c r="Z25" s="73"/>
      <c r="AA25" s="73"/>
      <c r="AB25" s="73"/>
      <c r="AC25" s="73"/>
      <c r="AD25" s="73"/>
      <c r="AE25" s="73"/>
      <c r="AF25" s="73"/>
      <c r="AG25" s="73"/>
      <c r="AH25" s="73"/>
      <c r="AI25" s="73"/>
      <c r="AJ25" s="73"/>
      <c r="AK25" s="73"/>
      <c r="AL25" s="124"/>
      <c r="AM25" s="124"/>
    </row>
    <row r="26" spans="1:39" ht="15" customHeight="1" x14ac:dyDescent="0.2">
      <c r="A26" s="52">
        <v>16</v>
      </c>
      <c r="B26" s="73" t="s">
        <v>51</v>
      </c>
      <c r="C26" s="52"/>
      <c r="D26" s="52"/>
      <c r="E26" s="52"/>
      <c r="F26" s="57"/>
      <c r="G26" s="52"/>
      <c r="H26" s="57"/>
      <c r="I26" s="52">
        <v>3</v>
      </c>
      <c r="J26" s="52"/>
      <c r="K26" s="52">
        <v>3</v>
      </c>
      <c r="L26" s="52">
        <v>3</v>
      </c>
      <c r="M26" s="52"/>
      <c r="N26" s="52"/>
      <c r="O26" s="52">
        <v>565</v>
      </c>
      <c r="P26" s="57"/>
      <c r="Q26" s="57"/>
      <c r="R26" s="57"/>
      <c r="S26" s="57"/>
      <c r="T26" s="57"/>
      <c r="U26" s="57"/>
      <c r="V26" s="57"/>
      <c r="W26" s="57"/>
      <c r="X26" s="57"/>
      <c r="Y26" s="57"/>
      <c r="Z26" s="73"/>
      <c r="AA26" s="73"/>
      <c r="AB26" s="73"/>
      <c r="AC26" s="73"/>
      <c r="AD26" s="73"/>
      <c r="AE26" s="73"/>
      <c r="AF26" s="73"/>
      <c r="AG26" s="73"/>
      <c r="AH26" s="73"/>
      <c r="AI26" s="73"/>
      <c r="AJ26" s="73"/>
      <c r="AK26" s="73"/>
      <c r="AL26" s="124"/>
      <c r="AM26" s="124"/>
    </row>
    <row r="27" spans="1:39" s="1" customFormat="1" ht="15" customHeight="1" x14ac:dyDescent="0.2">
      <c r="A27" s="137">
        <v>17</v>
      </c>
      <c r="B27" s="73" t="s">
        <v>54</v>
      </c>
      <c r="C27" s="66"/>
      <c r="D27" s="66"/>
      <c r="E27" s="66"/>
      <c r="F27" s="73"/>
      <c r="G27" s="66"/>
      <c r="H27" s="73"/>
      <c r="I27" s="66"/>
      <c r="J27" s="66"/>
      <c r="K27" s="66"/>
      <c r="L27" s="66"/>
      <c r="M27" s="66"/>
      <c r="N27" s="66"/>
      <c r="O27" s="66">
        <v>52</v>
      </c>
      <c r="P27" s="73"/>
      <c r="Q27" s="73"/>
      <c r="R27" s="73"/>
      <c r="S27" s="73"/>
      <c r="T27" s="73"/>
      <c r="U27" s="73"/>
      <c r="V27" s="73"/>
      <c r="W27" s="73"/>
      <c r="X27" s="73"/>
      <c r="Y27" s="73"/>
      <c r="Z27" s="73"/>
      <c r="AA27" s="73"/>
      <c r="AB27" s="73"/>
      <c r="AC27" s="73"/>
      <c r="AD27" s="73"/>
      <c r="AE27" s="73"/>
      <c r="AF27" s="73"/>
      <c r="AG27" s="73"/>
      <c r="AH27" s="73"/>
      <c r="AI27" s="73"/>
      <c r="AJ27" s="73"/>
      <c r="AK27" s="73"/>
      <c r="AL27" s="124"/>
      <c r="AM27" s="124"/>
    </row>
    <row r="28" spans="1:39" ht="15.75" customHeight="1" x14ac:dyDescent="0.2">
      <c r="A28" s="137">
        <v>18</v>
      </c>
      <c r="B28" s="73" t="s">
        <v>58</v>
      </c>
      <c r="C28" s="52">
        <v>16</v>
      </c>
      <c r="D28" s="52">
        <v>1108</v>
      </c>
      <c r="E28" s="52">
        <v>200</v>
      </c>
      <c r="F28" s="57"/>
      <c r="G28" s="52"/>
      <c r="H28" s="57"/>
      <c r="I28" s="52"/>
      <c r="J28" s="52"/>
      <c r="K28" s="52">
        <v>80</v>
      </c>
      <c r="L28" s="52"/>
      <c r="M28" s="52"/>
      <c r="N28" s="52">
        <v>11</v>
      </c>
      <c r="O28" s="52">
        <v>1989</v>
      </c>
      <c r="P28" s="57"/>
      <c r="Q28" s="57"/>
      <c r="R28" s="57"/>
      <c r="S28" s="57"/>
      <c r="T28" s="57"/>
      <c r="U28" s="57"/>
      <c r="V28" s="57"/>
      <c r="W28" s="57"/>
      <c r="X28" s="57"/>
      <c r="Y28" s="57"/>
      <c r="Z28" s="73"/>
      <c r="AA28" s="73"/>
      <c r="AB28" s="73"/>
      <c r="AC28" s="73"/>
      <c r="AD28" s="73"/>
      <c r="AE28" s="73"/>
      <c r="AF28" s="73"/>
      <c r="AG28" s="73"/>
      <c r="AH28" s="73"/>
      <c r="AI28" s="73"/>
      <c r="AJ28" s="73"/>
      <c r="AK28" s="73"/>
      <c r="AL28" s="124"/>
      <c r="AM28" s="124"/>
    </row>
    <row r="29" spans="1:39" ht="15" customHeight="1" x14ac:dyDescent="0.2">
      <c r="A29" s="137">
        <v>19</v>
      </c>
      <c r="B29" s="73" t="s">
        <v>59</v>
      </c>
      <c r="C29" s="52"/>
      <c r="D29" s="52"/>
      <c r="E29" s="52"/>
      <c r="F29" s="57"/>
      <c r="G29" s="52"/>
      <c r="H29" s="57"/>
      <c r="I29" s="52">
        <v>10</v>
      </c>
      <c r="J29" s="52"/>
      <c r="K29" s="52">
        <v>36</v>
      </c>
      <c r="L29" s="52"/>
      <c r="M29" s="52"/>
      <c r="N29" s="52"/>
      <c r="O29" s="52">
        <v>2224</v>
      </c>
      <c r="P29" s="57"/>
      <c r="Q29" s="57"/>
      <c r="R29" s="57"/>
      <c r="S29" s="57"/>
      <c r="T29" s="57"/>
      <c r="U29" s="57"/>
      <c r="V29" s="57"/>
      <c r="W29" s="57"/>
      <c r="X29" s="57"/>
      <c r="Y29" s="57"/>
      <c r="Z29" s="73"/>
      <c r="AA29" s="73"/>
      <c r="AB29" s="73"/>
      <c r="AC29" s="73"/>
      <c r="AD29" s="73"/>
      <c r="AE29" s="73"/>
      <c r="AF29" s="73"/>
      <c r="AG29" s="73"/>
      <c r="AH29" s="73"/>
      <c r="AI29" s="73"/>
      <c r="AJ29" s="73"/>
      <c r="AK29" s="73"/>
      <c r="AL29" s="124"/>
      <c r="AM29" s="124"/>
    </row>
    <row r="30" spans="1:39" ht="15" customHeight="1" x14ac:dyDescent="0.2">
      <c r="A30" s="137">
        <v>20</v>
      </c>
      <c r="B30" s="73" t="s">
        <v>60</v>
      </c>
      <c r="C30" s="52"/>
      <c r="D30" s="52"/>
      <c r="E30" s="52"/>
      <c r="F30" s="57"/>
      <c r="G30" s="52"/>
      <c r="H30" s="57"/>
      <c r="I30" s="52"/>
      <c r="J30" s="52"/>
      <c r="K30" s="52">
        <v>1</v>
      </c>
      <c r="L30" s="52"/>
      <c r="M30" s="52"/>
      <c r="N30" s="52"/>
      <c r="O30" s="52">
        <v>164</v>
      </c>
      <c r="P30" s="57"/>
      <c r="Q30" s="57"/>
      <c r="R30" s="57"/>
      <c r="S30" s="57"/>
      <c r="T30" s="57"/>
      <c r="U30" s="57"/>
      <c r="V30" s="57"/>
      <c r="W30" s="57"/>
      <c r="X30" s="57"/>
      <c r="Y30" s="57"/>
      <c r="Z30" s="73"/>
      <c r="AA30" s="73"/>
      <c r="AB30" s="73"/>
      <c r="AC30" s="73"/>
      <c r="AD30" s="73"/>
      <c r="AE30" s="73"/>
      <c r="AF30" s="73"/>
      <c r="AG30" s="73"/>
      <c r="AH30" s="73"/>
      <c r="AI30" s="73"/>
      <c r="AJ30" s="73"/>
      <c r="AK30" s="73"/>
      <c r="AL30" s="124"/>
      <c r="AM30" s="124"/>
    </row>
    <row r="31" spans="1:39" ht="23.25" customHeight="1" x14ac:dyDescent="0.2">
      <c r="A31" s="174" t="s">
        <v>61</v>
      </c>
      <c r="B31" s="174"/>
      <c r="C31" s="52">
        <f t="shared" ref="C31:Y31" si="0">SUM(C11:C30)</f>
        <v>510</v>
      </c>
      <c r="D31" s="52">
        <f t="shared" si="0"/>
        <v>4161</v>
      </c>
      <c r="E31" s="52">
        <f t="shared" si="0"/>
        <v>1536</v>
      </c>
      <c r="F31" s="52">
        <f t="shared" si="0"/>
        <v>32</v>
      </c>
      <c r="G31" s="52">
        <f t="shared" si="0"/>
        <v>163</v>
      </c>
      <c r="H31" s="52">
        <f t="shared" si="0"/>
        <v>0</v>
      </c>
      <c r="I31" s="52">
        <f t="shared" si="0"/>
        <v>287</v>
      </c>
      <c r="J31" s="52">
        <f t="shared" si="0"/>
        <v>14</v>
      </c>
      <c r="K31" s="52">
        <f t="shared" si="0"/>
        <v>2206</v>
      </c>
      <c r="L31" s="52">
        <f t="shared" si="0"/>
        <v>87</v>
      </c>
      <c r="M31" s="52">
        <f t="shared" si="0"/>
        <v>69</v>
      </c>
      <c r="N31" s="52">
        <f t="shared" si="0"/>
        <v>158</v>
      </c>
      <c r="O31" s="52">
        <f t="shared" si="0"/>
        <v>110015</v>
      </c>
      <c r="P31" s="52">
        <f t="shared" si="0"/>
        <v>0</v>
      </c>
      <c r="Q31" s="52">
        <f t="shared" si="0"/>
        <v>0</v>
      </c>
      <c r="R31" s="52">
        <f t="shared" si="0"/>
        <v>0</v>
      </c>
      <c r="S31" s="52">
        <f t="shared" si="0"/>
        <v>0</v>
      </c>
      <c r="T31" s="52">
        <f t="shared" si="0"/>
        <v>0</v>
      </c>
      <c r="U31" s="52">
        <f t="shared" si="0"/>
        <v>0</v>
      </c>
      <c r="V31" s="52">
        <f t="shared" si="0"/>
        <v>0</v>
      </c>
      <c r="W31" s="52">
        <f t="shared" si="0"/>
        <v>16</v>
      </c>
      <c r="X31" s="52">
        <f t="shared" si="0"/>
        <v>0</v>
      </c>
      <c r="Y31" s="52">
        <f t="shared" si="0"/>
        <v>0</v>
      </c>
      <c r="Z31" s="73"/>
      <c r="AA31" s="73"/>
      <c r="AB31" s="73"/>
      <c r="AC31" s="73"/>
      <c r="AD31" s="73"/>
      <c r="AE31" s="73"/>
      <c r="AF31" s="73"/>
      <c r="AG31" s="73"/>
      <c r="AH31" s="73"/>
      <c r="AI31" s="73"/>
      <c r="AJ31" s="73"/>
      <c r="AK31" s="73"/>
      <c r="AL31" s="124"/>
      <c r="AM31" s="124"/>
    </row>
    <row r="32" spans="1:39" ht="15" customHeight="1" x14ac:dyDescent="0.2"/>
    <row r="33" spans="1:256" x14ac:dyDescent="0.2">
      <c r="A33" s="177" t="s">
        <v>292</v>
      </c>
      <c r="B33" s="177"/>
      <c r="C33" s="177"/>
      <c r="D33" s="177"/>
      <c r="E33" s="177"/>
      <c r="F33" s="177"/>
      <c r="G33" s="177"/>
      <c r="H33" s="177"/>
      <c r="I33" s="177"/>
      <c r="J33" s="177"/>
      <c r="K33" s="177"/>
      <c r="L33" s="177"/>
      <c r="M33" s="177"/>
      <c r="N33" s="177"/>
      <c r="O33" s="177"/>
      <c r="P33" s="177"/>
      <c r="Q33" s="177"/>
      <c r="R33" s="177"/>
    </row>
    <row r="34" spans="1:256" ht="24" customHeight="1" x14ac:dyDescent="0.2">
      <c r="A34" s="163" t="s">
        <v>474</v>
      </c>
      <c r="B34" s="163"/>
      <c r="C34" s="163"/>
      <c r="D34" s="163"/>
      <c r="E34" s="163"/>
      <c r="F34" s="163"/>
      <c r="G34" s="163"/>
      <c r="H34" s="163"/>
      <c r="I34" s="163"/>
      <c r="J34" s="163"/>
      <c r="K34" s="163"/>
      <c r="L34" s="163"/>
    </row>
    <row r="35" spans="1:256" x14ac:dyDescent="0.2">
      <c r="A35" s="38"/>
      <c r="B35" s="38"/>
      <c r="C35" s="38"/>
      <c r="D35" s="38"/>
      <c r="E35" s="38"/>
      <c r="F35" s="38"/>
      <c r="G35" s="38"/>
      <c r="K35" s="2"/>
      <c r="L35" s="2"/>
    </row>
    <row r="36" spans="1:256" x14ac:dyDescent="0.2">
      <c r="A36" s="164" t="s">
        <v>349</v>
      </c>
      <c r="B36" s="164"/>
      <c r="C36" s="164"/>
      <c r="D36" s="164"/>
      <c r="E36" s="164"/>
      <c r="F36" s="164"/>
      <c r="G36" s="164"/>
      <c r="K36" s="2"/>
      <c r="L36" s="2"/>
    </row>
    <row r="37" spans="1:256" ht="25.5" customHeight="1" x14ac:dyDescent="0.2">
      <c r="A37" s="163" t="s">
        <v>350</v>
      </c>
      <c r="B37" s="163"/>
      <c r="C37" s="163"/>
      <c r="D37" s="163"/>
      <c r="E37" s="163"/>
      <c r="F37" s="163"/>
      <c r="G37" s="163"/>
      <c r="K37" s="2"/>
      <c r="L37" s="2"/>
    </row>
    <row r="38" spans="1:256" x14ac:dyDescent="0.2">
      <c r="A38" s="38"/>
      <c r="B38" s="38"/>
      <c r="C38" s="38"/>
      <c r="D38" s="38"/>
      <c r="E38" s="38"/>
      <c r="F38" s="38"/>
      <c r="G38" s="38"/>
      <c r="K38" s="2"/>
      <c r="L38" s="2"/>
    </row>
    <row r="39" spans="1:256" x14ac:dyDescent="0.2">
      <c r="A39" s="174" t="s">
        <v>8</v>
      </c>
      <c r="B39" s="199" t="s">
        <v>341</v>
      </c>
      <c r="C39" s="174"/>
      <c r="D39" s="174"/>
      <c r="E39" s="174"/>
      <c r="F39" s="174"/>
      <c r="G39" s="174"/>
      <c r="K39" s="2"/>
      <c r="L39" s="2"/>
    </row>
    <row r="40" spans="1:256" ht="38.25" x14ac:dyDescent="0.2">
      <c r="A40" s="174"/>
      <c r="B40" s="199"/>
      <c r="C40" s="66" t="s">
        <v>166</v>
      </c>
      <c r="D40" s="66" t="s">
        <v>167</v>
      </c>
      <c r="E40" s="66" t="s">
        <v>168</v>
      </c>
      <c r="F40" s="66" t="s">
        <v>169</v>
      </c>
      <c r="G40" s="66" t="s">
        <v>170</v>
      </c>
      <c r="K40" s="2"/>
      <c r="L40" s="2"/>
    </row>
    <row r="41" spans="1:256" x14ac:dyDescent="0.2">
      <c r="A41" s="52">
        <v>1</v>
      </c>
      <c r="B41" s="52">
        <v>2</v>
      </c>
      <c r="C41" s="52">
        <v>54</v>
      </c>
      <c r="D41" s="52">
        <v>55</v>
      </c>
      <c r="E41" s="52">
        <v>56</v>
      </c>
      <c r="F41" s="52">
        <v>57</v>
      </c>
      <c r="G41" s="52">
        <v>58</v>
      </c>
      <c r="K41" s="2"/>
      <c r="L41" s="2"/>
    </row>
    <row r="42" spans="1:256" s="1" customFormat="1" x14ac:dyDescent="0.2">
      <c r="A42" s="52">
        <v>1</v>
      </c>
      <c r="B42" s="57" t="s">
        <v>36</v>
      </c>
      <c r="C42" s="52">
        <v>0</v>
      </c>
      <c r="D42" s="52">
        <v>0</v>
      </c>
      <c r="E42" s="52">
        <v>0</v>
      </c>
      <c r="F42" s="52">
        <v>0</v>
      </c>
      <c r="G42" s="52">
        <v>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127"/>
      <c r="AM42" s="127"/>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x14ac:dyDescent="0.2">
      <c r="A43" s="52">
        <v>2</v>
      </c>
      <c r="B43" s="57" t="s">
        <v>37</v>
      </c>
      <c r="C43" s="52">
        <v>0</v>
      </c>
      <c r="D43" s="52">
        <v>0</v>
      </c>
      <c r="E43" s="52">
        <v>0</v>
      </c>
      <c r="F43" s="52">
        <v>0</v>
      </c>
      <c r="G43" s="52">
        <v>0</v>
      </c>
      <c r="K43" s="2"/>
      <c r="L43" s="2"/>
    </row>
    <row r="44" spans="1:256" x14ac:dyDescent="0.2">
      <c r="A44" s="52">
        <v>3</v>
      </c>
      <c r="B44" s="57" t="s">
        <v>38</v>
      </c>
      <c r="C44" s="52">
        <v>0</v>
      </c>
      <c r="D44" s="52">
        <v>0</v>
      </c>
      <c r="E44" s="52">
        <v>0</v>
      </c>
      <c r="F44" s="52">
        <v>0</v>
      </c>
      <c r="G44" s="52">
        <v>0</v>
      </c>
      <c r="K44" s="2"/>
      <c r="L44" s="2"/>
    </row>
    <row r="45" spans="1:256" x14ac:dyDescent="0.2">
      <c r="A45" s="52">
        <v>4</v>
      </c>
      <c r="B45" s="73" t="s">
        <v>39</v>
      </c>
      <c r="C45" s="52">
        <v>0</v>
      </c>
      <c r="D45" s="52">
        <v>0</v>
      </c>
      <c r="E45" s="52">
        <v>0</v>
      </c>
      <c r="F45" s="52">
        <v>0</v>
      </c>
      <c r="G45" s="52">
        <v>0</v>
      </c>
      <c r="K45" s="2"/>
      <c r="L45" s="2"/>
    </row>
    <row r="46" spans="1:256" s="1" customFormat="1" x14ac:dyDescent="0.2">
      <c r="A46" s="52">
        <v>5</v>
      </c>
      <c r="B46" s="73" t="s">
        <v>40</v>
      </c>
      <c r="C46" s="52">
        <v>0</v>
      </c>
      <c r="D46" s="52">
        <v>0</v>
      </c>
      <c r="E46" s="52">
        <v>0</v>
      </c>
      <c r="F46" s="52">
        <v>0</v>
      </c>
      <c r="G46" s="52">
        <v>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127"/>
      <c r="AM46" s="127"/>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x14ac:dyDescent="0.2">
      <c r="A47" s="52">
        <v>6</v>
      </c>
      <c r="B47" s="73" t="s">
        <v>41</v>
      </c>
      <c r="C47" s="52">
        <v>0</v>
      </c>
      <c r="D47" s="52">
        <v>0</v>
      </c>
      <c r="E47" s="52">
        <v>0</v>
      </c>
      <c r="F47" s="52">
        <v>0</v>
      </c>
      <c r="G47" s="52">
        <v>0</v>
      </c>
      <c r="K47" s="2"/>
      <c r="L47" s="2"/>
    </row>
    <row r="48" spans="1:256" x14ac:dyDescent="0.2">
      <c r="A48" s="52">
        <v>7</v>
      </c>
      <c r="B48" s="73" t="s">
        <v>42</v>
      </c>
      <c r="C48" s="52">
        <v>0</v>
      </c>
      <c r="D48" s="52">
        <v>0</v>
      </c>
      <c r="E48" s="52">
        <v>0</v>
      </c>
      <c r="F48" s="52">
        <v>0</v>
      </c>
      <c r="G48" s="52">
        <v>0</v>
      </c>
      <c r="K48" s="2"/>
      <c r="L48" s="2"/>
    </row>
    <row r="49" spans="1:256" x14ac:dyDescent="0.2">
      <c r="A49" s="52">
        <v>8</v>
      </c>
      <c r="B49" s="73" t="s">
        <v>43</v>
      </c>
      <c r="C49" s="52">
        <v>0</v>
      </c>
      <c r="D49" s="52">
        <v>0</v>
      </c>
      <c r="E49" s="52">
        <v>0</v>
      </c>
      <c r="F49" s="52">
        <v>0</v>
      </c>
      <c r="G49" s="52">
        <v>0</v>
      </c>
      <c r="K49" s="2"/>
      <c r="L49" s="2"/>
    </row>
    <row r="50" spans="1:256" x14ac:dyDescent="0.2">
      <c r="A50" s="52">
        <v>9</v>
      </c>
      <c r="B50" s="73" t="s">
        <v>44</v>
      </c>
      <c r="C50" s="52">
        <v>0</v>
      </c>
      <c r="D50" s="52">
        <v>0</v>
      </c>
      <c r="E50" s="52">
        <v>0</v>
      </c>
      <c r="F50" s="52">
        <v>0</v>
      </c>
      <c r="G50" s="52">
        <v>0</v>
      </c>
      <c r="K50" s="2"/>
      <c r="L50" s="2"/>
    </row>
    <row r="51" spans="1:256" x14ac:dyDescent="0.2">
      <c r="A51" s="52">
        <v>10</v>
      </c>
      <c r="B51" s="73" t="s">
        <v>45</v>
      </c>
      <c r="C51" s="52">
        <v>0</v>
      </c>
      <c r="D51" s="52">
        <v>0</v>
      </c>
      <c r="E51" s="52">
        <v>0</v>
      </c>
      <c r="F51" s="52">
        <v>0</v>
      </c>
      <c r="G51" s="52">
        <v>0</v>
      </c>
      <c r="K51" s="2"/>
      <c r="L51" s="2"/>
    </row>
    <row r="52" spans="1:256" x14ac:dyDescent="0.2">
      <c r="A52" s="52">
        <v>11</v>
      </c>
      <c r="B52" s="73" t="s">
        <v>46</v>
      </c>
      <c r="C52" s="52">
        <v>0</v>
      </c>
      <c r="D52" s="52">
        <v>0</v>
      </c>
      <c r="E52" s="52">
        <v>0</v>
      </c>
      <c r="F52" s="52">
        <v>0</v>
      </c>
      <c r="G52" s="52">
        <v>0</v>
      </c>
      <c r="K52" s="2"/>
      <c r="L52" s="2"/>
    </row>
    <row r="53" spans="1:256" x14ac:dyDescent="0.2">
      <c r="A53" s="52">
        <v>12</v>
      </c>
      <c r="B53" s="73" t="s">
        <v>47</v>
      </c>
      <c r="C53" s="52">
        <v>0</v>
      </c>
      <c r="D53" s="52">
        <v>0</v>
      </c>
      <c r="E53" s="52">
        <v>0</v>
      </c>
      <c r="F53" s="52">
        <v>0</v>
      </c>
      <c r="G53" s="52">
        <v>27</v>
      </c>
      <c r="K53" s="2"/>
      <c r="L53" s="2"/>
    </row>
    <row r="54" spans="1:256" x14ac:dyDescent="0.2">
      <c r="A54" s="52">
        <v>13</v>
      </c>
      <c r="B54" s="73" t="s">
        <v>48</v>
      </c>
      <c r="C54" s="52">
        <v>0</v>
      </c>
      <c r="D54" s="52">
        <v>0</v>
      </c>
      <c r="E54" s="52">
        <v>0</v>
      </c>
      <c r="F54" s="52">
        <v>0</v>
      </c>
      <c r="G54" s="52">
        <v>0</v>
      </c>
      <c r="K54" s="2"/>
      <c r="L54" s="2"/>
    </row>
    <row r="55" spans="1:256" x14ac:dyDescent="0.2">
      <c r="A55" s="52">
        <v>14</v>
      </c>
      <c r="B55" s="73" t="s">
        <v>49</v>
      </c>
      <c r="C55" s="52">
        <v>0</v>
      </c>
      <c r="D55" s="52">
        <v>0</v>
      </c>
      <c r="E55" s="52">
        <v>0</v>
      </c>
      <c r="F55" s="52">
        <v>0</v>
      </c>
      <c r="G55" s="52">
        <v>0</v>
      </c>
      <c r="K55" s="2"/>
      <c r="L55" s="2"/>
    </row>
    <row r="56" spans="1:256" x14ac:dyDescent="0.2">
      <c r="A56" s="52">
        <v>15</v>
      </c>
      <c r="B56" s="73" t="s">
        <v>50</v>
      </c>
      <c r="C56" s="52">
        <v>0</v>
      </c>
      <c r="D56" s="52">
        <v>0</v>
      </c>
      <c r="E56" s="52">
        <v>0</v>
      </c>
      <c r="F56" s="52">
        <v>0</v>
      </c>
      <c r="G56" s="52">
        <v>0</v>
      </c>
      <c r="K56" s="2"/>
      <c r="L56" s="2"/>
    </row>
    <row r="57" spans="1:256" x14ac:dyDescent="0.2">
      <c r="A57" s="52">
        <v>16</v>
      </c>
      <c r="B57" s="73" t="s">
        <v>51</v>
      </c>
      <c r="C57" s="52">
        <v>0</v>
      </c>
      <c r="D57" s="52">
        <v>0</v>
      </c>
      <c r="E57" s="52">
        <v>0</v>
      </c>
      <c r="F57" s="52">
        <v>0</v>
      </c>
      <c r="G57" s="52">
        <v>0</v>
      </c>
      <c r="K57" s="2"/>
      <c r="L57" s="2"/>
    </row>
    <row r="58" spans="1:256" x14ac:dyDescent="0.2">
      <c r="A58" s="52">
        <v>17</v>
      </c>
      <c r="B58" s="73" t="s">
        <v>52</v>
      </c>
      <c r="C58" s="52">
        <v>0</v>
      </c>
      <c r="D58" s="52">
        <v>0</v>
      </c>
      <c r="E58" s="52">
        <v>0</v>
      </c>
      <c r="F58" s="52">
        <v>0</v>
      </c>
      <c r="G58" s="52">
        <v>0</v>
      </c>
      <c r="K58" s="2"/>
      <c r="L58" s="2"/>
    </row>
    <row r="59" spans="1:256" x14ac:dyDescent="0.2">
      <c r="A59" s="52">
        <v>18</v>
      </c>
      <c r="B59" s="73" t="s">
        <v>53</v>
      </c>
      <c r="C59" s="52">
        <v>0</v>
      </c>
      <c r="D59" s="52">
        <v>0</v>
      </c>
      <c r="E59" s="52">
        <v>0</v>
      </c>
      <c r="F59" s="52">
        <v>0</v>
      </c>
      <c r="G59" s="52">
        <v>0</v>
      </c>
      <c r="K59" s="2"/>
      <c r="L59" s="2"/>
    </row>
    <row r="60" spans="1:256" s="1" customFormat="1" x14ac:dyDescent="0.2">
      <c r="A60" s="52">
        <v>19</v>
      </c>
      <c r="B60" s="73" t="s">
        <v>54</v>
      </c>
      <c r="C60" s="52">
        <v>0</v>
      </c>
      <c r="D60" s="52">
        <v>0</v>
      </c>
      <c r="E60" s="52">
        <v>0</v>
      </c>
      <c r="F60" s="52">
        <v>0</v>
      </c>
      <c r="G60" s="52">
        <v>0</v>
      </c>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127"/>
      <c r="AM60" s="127"/>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1" customFormat="1" x14ac:dyDescent="0.2">
      <c r="A61" s="52">
        <v>20</v>
      </c>
      <c r="B61" s="73" t="s">
        <v>55</v>
      </c>
      <c r="C61" s="52">
        <v>0</v>
      </c>
      <c r="D61" s="52">
        <v>0</v>
      </c>
      <c r="E61" s="52">
        <v>0</v>
      </c>
      <c r="F61" s="52">
        <v>0</v>
      </c>
      <c r="G61" s="52">
        <v>0</v>
      </c>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127"/>
      <c r="AM61" s="127"/>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1" customFormat="1" x14ac:dyDescent="0.2">
      <c r="A62" s="52">
        <v>21</v>
      </c>
      <c r="B62" s="73" t="s">
        <v>56</v>
      </c>
      <c r="C62" s="52">
        <v>0</v>
      </c>
      <c r="D62" s="52">
        <v>0</v>
      </c>
      <c r="E62" s="52">
        <v>0</v>
      </c>
      <c r="F62" s="52">
        <v>0</v>
      </c>
      <c r="G62" s="52">
        <v>0</v>
      </c>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127"/>
      <c r="AM62" s="127"/>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1" customFormat="1" ht="14.25" customHeight="1" x14ac:dyDescent="0.2">
      <c r="A63" s="52">
        <v>22</v>
      </c>
      <c r="B63" s="73" t="s">
        <v>57</v>
      </c>
      <c r="C63" s="52">
        <v>0</v>
      </c>
      <c r="D63" s="52">
        <v>0</v>
      </c>
      <c r="E63" s="52">
        <v>0</v>
      </c>
      <c r="F63" s="52">
        <v>0</v>
      </c>
      <c r="G63" s="52">
        <v>0</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127"/>
      <c r="AM63" s="127"/>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1" customFormat="1" x14ac:dyDescent="0.2">
      <c r="A64" s="52">
        <v>23</v>
      </c>
      <c r="B64" s="73" t="s">
        <v>58</v>
      </c>
      <c r="C64" s="52">
        <v>0</v>
      </c>
      <c r="D64" s="52">
        <v>0</v>
      </c>
      <c r="E64" s="52">
        <v>0</v>
      </c>
      <c r="F64" s="52">
        <v>0</v>
      </c>
      <c r="G64" s="52">
        <v>0</v>
      </c>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127"/>
      <c r="AM64" s="127"/>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1" customFormat="1" x14ac:dyDescent="0.2">
      <c r="A65" s="52">
        <v>24</v>
      </c>
      <c r="B65" s="73" t="s">
        <v>59</v>
      </c>
      <c r="C65" s="52">
        <v>0</v>
      </c>
      <c r="D65" s="52">
        <v>0</v>
      </c>
      <c r="E65" s="52">
        <v>0</v>
      </c>
      <c r="F65" s="52">
        <v>0</v>
      </c>
      <c r="G65" s="52">
        <v>0</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127"/>
      <c r="AM65" s="127"/>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1" customFormat="1" x14ac:dyDescent="0.2">
      <c r="A66" s="52">
        <v>25</v>
      </c>
      <c r="B66" s="73" t="s">
        <v>60</v>
      </c>
      <c r="C66" s="52">
        <v>0</v>
      </c>
      <c r="D66" s="52">
        <v>0</v>
      </c>
      <c r="E66" s="52">
        <v>0</v>
      </c>
      <c r="F66" s="52">
        <v>0</v>
      </c>
      <c r="G66" s="52">
        <v>0</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127"/>
      <c r="AM66" s="127"/>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25.5" x14ac:dyDescent="0.2">
      <c r="B67" s="53" t="s">
        <v>61</v>
      </c>
      <c r="C67" s="52">
        <f>SUM(C42:C66)</f>
        <v>0</v>
      </c>
      <c r="D67" s="52">
        <f>SUM(D42:D66)</f>
        <v>0</v>
      </c>
      <c r="E67" s="52">
        <f>SUM(E42:E66)</f>
        <v>0</v>
      </c>
      <c r="F67" s="52">
        <f>SUM(F42:F66)</f>
        <v>0</v>
      </c>
      <c r="G67" s="52">
        <f>SUM(G42:G66)</f>
        <v>27</v>
      </c>
      <c r="K67" s="2"/>
      <c r="L67" s="2"/>
    </row>
    <row r="69" spans="1:256" x14ac:dyDescent="0.2">
      <c r="A69" s="219" t="s">
        <v>293</v>
      </c>
      <c r="B69" s="219"/>
      <c r="C69" s="219"/>
      <c r="D69" s="219"/>
      <c r="E69" s="219"/>
      <c r="F69" s="219"/>
      <c r="G69" s="219"/>
      <c r="H69" s="219"/>
      <c r="I69" s="219"/>
      <c r="J69" s="219"/>
      <c r="K69" s="219"/>
      <c r="L69" s="219"/>
      <c r="M69" s="219"/>
      <c r="N69" s="219"/>
      <c r="O69" s="219"/>
      <c r="P69" s="219"/>
      <c r="Q69" s="219"/>
      <c r="R69" s="219"/>
      <c r="AK69" s="1"/>
      <c r="AL69" s="126"/>
      <c r="AM69" s="126"/>
      <c r="AN69" s="1"/>
      <c r="AO69" s="1"/>
      <c r="AP69" s="1"/>
      <c r="AQ69" s="1"/>
      <c r="AR69" s="1"/>
      <c r="AS69" s="1"/>
      <c r="AT69" s="1"/>
      <c r="AU69" s="1"/>
      <c r="AV69" s="1"/>
      <c r="AW69" s="1"/>
      <c r="AX69" s="1"/>
      <c r="AY69" s="1"/>
      <c r="AZ69" s="1"/>
      <c r="BA69" s="1"/>
      <c r="BB69" s="1"/>
      <c r="BC69" s="1"/>
      <c r="BD69" s="1"/>
      <c r="BE69" s="1"/>
    </row>
    <row r="70" spans="1:256" s="8" customFormat="1" ht="28.5" customHeight="1" x14ac:dyDescent="0.2">
      <c r="A70" s="217" t="s">
        <v>695</v>
      </c>
      <c r="B70" s="217"/>
      <c r="C70" s="217"/>
      <c r="D70" s="217"/>
      <c r="E70" s="217"/>
      <c r="F70" s="217"/>
      <c r="G70" s="217"/>
      <c r="H70" s="217"/>
      <c r="I70" s="217"/>
      <c r="J70" s="217"/>
      <c r="K70" s="217"/>
      <c r="L70" s="217"/>
      <c r="M70" s="217"/>
      <c r="N70" s="217"/>
      <c r="O70" s="217"/>
      <c r="P70" s="217"/>
      <c r="Q70" s="217"/>
      <c r="R70" s="217"/>
      <c r="S70" s="2"/>
      <c r="T70" s="2"/>
      <c r="U70" s="2"/>
      <c r="V70" s="2"/>
      <c r="W70" s="2"/>
      <c r="X70" s="2"/>
      <c r="Y70" s="2"/>
      <c r="Z70" s="2"/>
      <c r="AA70" s="2"/>
      <c r="AB70" s="2"/>
      <c r="AC70" s="2"/>
      <c r="AD70" s="2"/>
      <c r="AE70" s="2"/>
      <c r="AF70" s="2"/>
      <c r="AG70" s="2"/>
      <c r="AH70" s="2"/>
      <c r="AI70" s="2"/>
      <c r="AJ70" s="2"/>
      <c r="AK70" s="2"/>
      <c r="AL70" s="126"/>
      <c r="AM70" s="126"/>
      <c r="AN70" s="1"/>
      <c r="AO70" s="1"/>
      <c r="AP70" s="1"/>
      <c r="AQ70" s="1"/>
      <c r="AR70" s="1"/>
      <c r="AS70" s="1"/>
      <c r="AT70" s="1"/>
      <c r="AU70" s="1"/>
      <c r="AV70" s="1"/>
      <c r="AW70" s="1"/>
      <c r="AX70" s="1"/>
      <c r="AY70" s="1"/>
      <c r="AZ70" s="1"/>
      <c r="BA70" s="1"/>
      <c r="BB70" s="1"/>
      <c r="BC70" s="1"/>
      <c r="BD70" s="1"/>
      <c r="BE70" s="1"/>
      <c r="BF70" s="1"/>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8" customFormat="1" x14ac:dyDescent="0.2">
      <c r="A71" s="6"/>
      <c r="B71" s="6"/>
      <c r="C71" s="6"/>
      <c r="D71" s="43"/>
      <c r="E71" s="6"/>
      <c r="F71" s="6"/>
      <c r="G71" s="6"/>
      <c r="H71" s="6"/>
      <c r="I71" s="6"/>
      <c r="J71" s="2"/>
      <c r="K71" s="2"/>
      <c r="L71" s="2"/>
      <c r="M71" s="2"/>
      <c r="N71" s="2"/>
      <c r="O71" s="1"/>
      <c r="P71" s="2"/>
      <c r="Q71" s="2"/>
      <c r="R71" s="2"/>
      <c r="S71" s="2"/>
      <c r="T71" s="2"/>
      <c r="U71" s="2"/>
      <c r="V71" s="2"/>
      <c r="W71" s="2"/>
      <c r="X71" s="2"/>
      <c r="Y71" s="2"/>
      <c r="Z71" s="2"/>
      <c r="AA71" s="2"/>
      <c r="AB71" s="2"/>
      <c r="AC71" s="2"/>
      <c r="AD71" s="2"/>
      <c r="AE71" s="2"/>
      <c r="AF71" s="2"/>
      <c r="AG71" s="2"/>
      <c r="AH71" s="2"/>
      <c r="AI71" s="2"/>
      <c r="AJ71" s="2"/>
      <c r="AK71" s="2"/>
      <c r="AL71" s="126"/>
      <c r="AM71" s="126"/>
      <c r="AN71" s="1"/>
      <c r="AO71" s="1"/>
      <c r="AP71" s="1"/>
      <c r="AQ71" s="1"/>
      <c r="AR71" s="1"/>
      <c r="AS71" s="1"/>
      <c r="AT71" s="1"/>
      <c r="AU71" s="1"/>
      <c r="AV71" s="1"/>
      <c r="AW71" s="1"/>
      <c r="AX71" s="1"/>
      <c r="AY71" s="1"/>
      <c r="AZ71" s="1"/>
      <c r="BA71" s="1"/>
      <c r="BB71" s="1"/>
      <c r="BC71" s="1"/>
      <c r="BD71" s="1"/>
      <c r="BE71" s="1"/>
      <c r="BF71" s="1"/>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8" customFormat="1" x14ac:dyDescent="0.2">
      <c r="A72" s="220" t="s">
        <v>7</v>
      </c>
      <c r="B72" s="220"/>
      <c r="C72" s="220"/>
      <c r="D72" s="220"/>
      <c r="E72" s="220"/>
      <c r="F72" s="220"/>
      <c r="G72" s="220"/>
      <c r="H72" s="220"/>
      <c r="I72" s="220"/>
      <c r="J72" s="2"/>
      <c r="K72" s="38"/>
      <c r="L72" s="2"/>
      <c r="M72" s="2"/>
      <c r="N72" s="2"/>
      <c r="O72" s="1"/>
      <c r="P72" s="2"/>
      <c r="Q72" s="2"/>
      <c r="R72" s="2"/>
      <c r="S72" s="2"/>
      <c r="T72" s="2"/>
      <c r="U72" s="2"/>
      <c r="V72" s="2"/>
      <c r="W72" s="2"/>
      <c r="X72" s="2"/>
      <c r="Y72" s="2"/>
      <c r="Z72" s="2"/>
      <c r="AA72" s="2"/>
      <c r="AB72" s="2"/>
      <c r="AC72" s="2"/>
      <c r="AD72" s="2"/>
      <c r="AE72" s="2"/>
      <c r="AF72" s="2"/>
      <c r="AG72" s="2"/>
      <c r="AH72" s="2"/>
      <c r="AI72" s="2"/>
      <c r="AJ72" s="2"/>
      <c r="AK72" s="2"/>
      <c r="AL72" s="126"/>
      <c r="AM72" s="126"/>
      <c r="AN72" s="1"/>
      <c r="AO72" s="1"/>
      <c r="AP72" s="1"/>
      <c r="AQ72" s="1"/>
      <c r="AR72" s="1"/>
      <c r="AS72" s="1"/>
      <c r="AT72" s="1"/>
      <c r="AU72" s="1"/>
      <c r="AV72" s="1"/>
      <c r="AW72" s="1"/>
      <c r="AX72" s="1"/>
      <c r="AY72" s="1"/>
      <c r="AZ72" s="1"/>
      <c r="BA72" s="1"/>
      <c r="BB72" s="1"/>
      <c r="BC72" s="1"/>
      <c r="BD72" s="1"/>
      <c r="BE72" s="1"/>
      <c r="BF72" s="1"/>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x14ac:dyDescent="0.2">
      <c r="A73" s="220" t="s">
        <v>347</v>
      </c>
      <c r="B73" s="220"/>
      <c r="C73" s="220"/>
      <c r="D73" s="220"/>
      <c r="E73" s="220"/>
      <c r="F73" s="220"/>
      <c r="G73" s="220"/>
      <c r="H73" s="220"/>
      <c r="I73" s="220"/>
      <c r="J73" s="220"/>
      <c r="K73" s="220"/>
      <c r="L73" s="220"/>
      <c r="M73" s="220"/>
      <c r="N73" s="220"/>
      <c r="O73" s="220"/>
      <c r="P73" s="220"/>
      <c r="Q73" s="220"/>
      <c r="R73" s="220"/>
      <c r="AL73" s="126"/>
      <c r="AM73" s="126"/>
      <c r="AN73" s="1"/>
      <c r="AO73" s="1"/>
      <c r="AP73" s="1"/>
      <c r="AQ73" s="1"/>
      <c r="AR73" s="1"/>
      <c r="AS73" s="1"/>
      <c r="AT73" s="1"/>
      <c r="AU73" s="1"/>
      <c r="AV73" s="1"/>
      <c r="AW73" s="1"/>
      <c r="AX73" s="1"/>
      <c r="AY73" s="1"/>
      <c r="AZ73" s="1"/>
      <c r="BA73" s="1"/>
      <c r="BB73" s="1"/>
      <c r="BC73" s="1"/>
      <c r="BD73" s="1"/>
      <c r="BE73" s="1"/>
      <c r="BF73" s="1"/>
    </row>
    <row r="74" spans="1:256" ht="16.5" customHeight="1" x14ac:dyDescent="0.2">
      <c r="A74" s="6"/>
      <c r="B74" s="6"/>
      <c r="C74" s="6"/>
      <c r="D74" s="6"/>
      <c r="E74" s="6"/>
      <c r="F74" s="6"/>
      <c r="G74" s="6"/>
      <c r="H74" s="6"/>
      <c r="I74" s="6"/>
      <c r="K74" s="2"/>
      <c r="L74" s="2"/>
      <c r="O74" s="1"/>
      <c r="AL74" s="126"/>
      <c r="AM74" s="126"/>
      <c r="AN74" s="1"/>
      <c r="AO74" s="1"/>
      <c r="AP74" s="1"/>
      <c r="AQ74" s="1"/>
      <c r="AR74" s="1"/>
      <c r="AS74" s="1"/>
      <c r="AT74" s="1"/>
      <c r="AU74" s="1"/>
      <c r="AV74" s="1"/>
      <c r="AW74" s="1"/>
      <c r="AX74" s="1"/>
      <c r="AY74" s="1"/>
      <c r="AZ74" s="1"/>
      <c r="BA74" s="1"/>
      <c r="BB74" s="1"/>
      <c r="BC74" s="1"/>
      <c r="BD74" s="1"/>
      <c r="BE74" s="1"/>
      <c r="BF74" s="1"/>
    </row>
    <row r="75" spans="1:256" ht="12.75" customHeight="1" x14ac:dyDescent="0.2">
      <c r="A75" s="197" t="s">
        <v>8</v>
      </c>
      <c r="B75" s="221" t="s">
        <v>27</v>
      </c>
      <c r="C75" s="197" t="s">
        <v>294</v>
      </c>
      <c r="D75" s="197"/>
      <c r="E75" s="197"/>
      <c r="F75" s="197"/>
      <c r="G75" s="197"/>
      <c r="H75" s="197"/>
      <c r="I75" s="197"/>
      <c r="J75" s="197"/>
      <c r="K75" s="197"/>
      <c r="L75" s="200" t="s">
        <v>294</v>
      </c>
      <c r="M75" s="200"/>
      <c r="N75" s="200"/>
      <c r="O75" s="200"/>
      <c r="P75" s="200"/>
      <c r="Q75" s="200"/>
      <c r="R75" s="200"/>
      <c r="S75" s="200"/>
      <c r="T75" s="200"/>
      <c r="U75" s="200"/>
      <c r="V75" s="200"/>
      <c r="W75" s="200"/>
      <c r="X75" s="200"/>
      <c r="Y75" s="200"/>
      <c r="Z75" s="200"/>
      <c r="AA75" s="197"/>
      <c r="AB75" s="197"/>
      <c r="AC75" s="197"/>
      <c r="AD75" s="197"/>
      <c r="AE75" s="197"/>
      <c r="AF75" s="197"/>
      <c r="AG75" s="197"/>
      <c r="AH75" s="197"/>
      <c r="AI75" s="197"/>
      <c r="AJ75" s="197"/>
      <c r="AK75" s="47"/>
      <c r="AL75" s="126"/>
      <c r="AM75" s="126"/>
      <c r="AN75" s="1"/>
      <c r="AO75" s="1"/>
      <c r="AP75" s="1"/>
      <c r="AQ75" s="1"/>
      <c r="AR75" s="1"/>
      <c r="AS75" s="1"/>
      <c r="AT75" s="1"/>
      <c r="AU75" s="1"/>
      <c r="AV75" s="1"/>
      <c r="AW75" s="1"/>
      <c r="AX75" s="1"/>
      <c r="AY75" s="1"/>
      <c r="AZ75" s="1"/>
      <c r="BA75" s="1"/>
      <c r="BB75" s="1"/>
      <c r="BC75" s="1"/>
      <c r="BD75" s="1"/>
      <c r="BE75" s="1"/>
      <c r="BF75" s="1"/>
    </row>
    <row r="76" spans="1:256" ht="38.25" x14ac:dyDescent="0.2">
      <c r="A76" s="197"/>
      <c r="B76" s="221"/>
      <c r="C76" s="51" t="s">
        <v>174</v>
      </c>
      <c r="D76" s="51" t="s">
        <v>175</v>
      </c>
      <c r="E76" s="51" t="s">
        <v>25</v>
      </c>
      <c r="F76" s="51" t="s">
        <v>176</v>
      </c>
      <c r="G76" s="51" t="s">
        <v>177</v>
      </c>
      <c r="H76" s="51" t="s">
        <v>178</v>
      </c>
      <c r="I76" s="51" t="s">
        <v>179</v>
      </c>
      <c r="J76" s="51" t="s">
        <v>180</v>
      </c>
      <c r="K76" s="51" t="s">
        <v>181</v>
      </c>
      <c r="L76" s="51" t="s">
        <v>182</v>
      </c>
      <c r="M76" s="51" t="s">
        <v>308</v>
      </c>
      <c r="N76" s="51" t="s">
        <v>183</v>
      </c>
      <c r="O76" s="51" t="s">
        <v>184</v>
      </c>
      <c r="P76" s="51" t="s">
        <v>185</v>
      </c>
      <c r="Q76" s="51" t="s">
        <v>186</v>
      </c>
      <c r="R76" s="51" t="s">
        <v>187</v>
      </c>
      <c r="S76" s="51" t="s">
        <v>188</v>
      </c>
      <c r="T76" s="51" t="s">
        <v>418</v>
      </c>
      <c r="U76" s="51" t="s">
        <v>189</v>
      </c>
      <c r="V76" s="51" t="s">
        <v>190</v>
      </c>
      <c r="W76" s="51" t="s">
        <v>191</v>
      </c>
      <c r="X76" s="51" t="s">
        <v>192</v>
      </c>
      <c r="Y76" s="51" t="s">
        <v>193</v>
      </c>
      <c r="Z76" s="51" t="s">
        <v>194</v>
      </c>
      <c r="AA76" s="51" t="s">
        <v>195</v>
      </c>
      <c r="AB76" s="51" t="s">
        <v>196</v>
      </c>
      <c r="AC76" s="51" t="s">
        <v>197</v>
      </c>
      <c r="AD76" s="51" t="s">
        <v>198</v>
      </c>
      <c r="AE76" s="51" t="s">
        <v>199</v>
      </c>
      <c r="AF76" s="51" t="s">
        <v>309</v>
      </c>
      <c r="AG76" s="51" t="s">
        <v>200</v>
      </c>
      <c r="AH76" s="51" t="s">
        <v>201</v>
      </c>
      <c r="AI76" s="51" t="s">
        <v>23</v>
      </c>
      <c r="AJ76" s="51" t="s">
        <v>202</v>
      </c>
      <c r="AK76" s="44" t="s">
        <v>203</v>
      </c>
      <c r="AL76" s="134" t="s">
        <v>428</v>
      </c>
      <c r="AM76" s="124" t="s">
        <v>581</v>
      </c>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
      <c r="A77" s="47">
        <v>1</v>
      </c>
      <c r="B77" s="47">
        <v>2</v>
      </c>
      <c r="C77" s="47">
        <v>3</v>
      </c>
      <c r="D77" s="47">
        <v>8</v>
      </c>
      <c r="E77" s="47">
        <v>12</v>
      </c>
      <c r="F77" s="47">
        <v>13</v>
      </c>
      <c r="G77" s="47">
        <v>14</v>
      </c>
      <c r="H77" s="47">
        <v>16</v>
      </c>
      <c r="I77" s="47">
        <v>17</v>
      </c>
      <c r="J77" s="47">
        <v>18</v>
      </c>
      <c r="K77" s="47">
        <v>21</v>
      </c>
      <c r="L77" s="47">
        <v>26</v>
      </c>
      <c r="M77" s="47">
        <v>27</v>
      </c>
      <c r="N77" s="47">
        <v>28</v>
      </c>
      <c r="O77" s="51">
        <v>30</v>
      </c>
      <c r="P77" s="47">
        <v>31</v>
      </c>
      <c r="Q77" s="47">
        <v>32</v>
      </c>
      <c r="R77" s="47">
        <v>33</v>
      </c>
      <c r="S77" s="47">
        <v>37</v>
      </c>
      <c r="T77" s="47">
        <v>39</v>
      </c>
      <c r="U77" s="47">
        <v>40</v>
      </c>
      <c r="V77" s="47">
        <v>41</v>
      </c>
      <c r="W77" s="47">
        <v>44</v>
      </c>
      <c r="X77" s="47">
        <v>45</v>
      </c>
      <c r="Y77" s="47">
        <v>46</v>
      </c>
      <c r="Z77" s="47">
        <v>47</v>
      </c>
      <c r="AA77" s="47">
        <v>50</v>
      </c>
      <c r="AB77" s="47">
        <v>51</v>
      </c>
      <c r="AC77" s="47">
        <v>54</v>
      </c>
      <c r="AD77" s="47">
        <v>55</v>
      </c>
      <c r="AE77" s="47">
        <v>58</v>
      </c>
      <c r="AF77" s="47">
        <v>59</v>
      </c>
      <c r="AG77" s="47">
        <v>60</v>
      </c>
      <c r="AH77" s="47">
        <v>61</v>
      </c>
      <c r="AI77" s="47">
        <v>62</v>
      </c>
      <c r="AJ77" s="47">
        <v>63</v>
      </c>
      <c r="AK77" s="51">
        <v>72</v>
      </c>
      <c r="AL77" s="126"/>
      <c r="AM77" s="126"/>
      <c r="AN77" s="1"/>
      <c r="AO77" s="1"/>
      <c r="AP77" s="1"/>
      <c r="AQ77" s="1"/>
      <c r="AR77" s="1"/>
      <c r="AS77" s="1"/>
      <c r="AT77" s="1"/>
      <c r="AU77" s="1"/>
      <c r="AV77" s="1"/>
      <c r="AW77" s="1"/>
      <c r="AX77" s="1"/>
      <c r="AY77" s="1"/>
      <c r="AZ77" s="1"/>
      <c r="BA77" s="1"/>
      <c r="BB77" s="1"/>
      <c r="BC77" s="1"/>
      <c r="BD77" s="1"/>
      <c r="BE77" s="1"/>
      <c r="BF77" s="1"/>
    </row>
    <row r="78" spans="1:256" x14ac:dyDescent="0.2">
      <c r="A78" s="47">
        <v>1</v>
      </c>
      <c r="B78" s="69" t="s">
        <v>36</v>
      </c>
      <c r="C78" s="7">
        <v>3607</v>
      </c>
      <c r="D78" s="7">
        <v>3863</v>
      </c>
      <c r="E78" s="7">
        <v>11599</v>
      </c>
      <c r="F78" s="7">
        <v>3988</v>
      </c>
      <c r="G78" s="7">
        <v>3346</v>
      </c>
      <c r="H78" s="7">
        <v>3435</v>
      </c>
      <c r="I78" s="7">
        <v>7276</v>
      </c>
      <c r="J78" s="7">
        <v>23045</v>
      </c>
      <c r="K78" s="122" t="s">
        <v>147</v>
      </c>
      <c r="L78" s="122" t="s">
        <v>147</v>
      </c>
      <c r="M78" s="122" t="s">
        <v>147</v>
      </c>
      <c r="N78" s="122" t="s">
        <v>147</v>
      </c>
      <c r="O78" s="7">
        <v>611</v>
      </c>
      <c r="P78" s="122" t="s">
        <v>147</v>
      </c>
      <c r="Q78" s="122" t="s">
        <v>147</v>
      </c>
      <c r="R78" s="7">
        <v>451</v>
      </c>
      <c r="S78" s="122" t="s">
        <v>147</v>
      </c>
      <c r="T78" s="122" t="s">
        <v>147</v>
      </c>
      <c r="U78" s="122" t="s">
        <v>147</v>
      </c>
      <c r="V78" s="122" t="s">
        <v>147</v>
      </c>
      <c r="W78" s="122" t="s">
        <v>147</v>
      </c>
      <c r="X78" s="122" t="s">
        <v>147</v>
      </c>
      <c r="Y78" s="122" t="s">
        <v>147</v>
      </c>
      <c r="Z78" s="122" t="s">
        <v>147</v>
      </c>
      <c r="AA78" s="122" t="s">
        <v>147</v>
      </c>
      <c r="AB78" s="122" t="s">
        <v>147</v>
      </c>
      <c r="AC78" s="122" t="s">
        <v>147</v>
      </c>
      <c r="AD78" s="122" t="s">
        <v>147</v>
      </c>
      <c r="AE78" s="122" t="s">
        <v>147</v>
      </c>
      <c r="AF78" s="122" t="s">
        <v>147</v>
      </c>
      <c r="AG78" s="7">
        <v>2598</v>
      </c>
      <c r="AH78" s="122" t="s">
        <v>147</v>
      </c>
      <c r="AI78" s="7">
        <v>2781</v>
      </c>
      <c r="AJ78" s="122" t="s">
        <v>147</v>
      </c>
      <c r="AK78" s="7">
        <v>741</v>
      </c>
      <c r="AL78" s="122" t="s">
        <v>147</v>
      </c>
      <c r="AM78" s="122" t="s">
        <v>147</v>
      </c>
      <c r="AN78" s="1"/>
      <c r="AO78" s="1"/>
      <c r="AP78" s="1"/>
      <c r="AQ78" s="1"/>
      <c r="AR78" s="1"/>
      <c r="AS78" s="1"/>
      <c r="AT78" s="1"/>
      <c r="AU78" s="1"/>
      <c r="AV78" s="1"/>
      <c r="AW78" s="1"/>
      <c r="AX78" s="1"/>
      <c r="AY78" s="1"/>
      <c r="AZ78" s="1"/>
      <c r="BA78" s="1"/>
      <c r="BB78" s="1"/>
      <c r="BC78" s="1"/>
      <c r="BD78" s="1"/>
      <c r="BE78" s="1"/>
      <c r="BF78" s="1"/>
    </row>
    <row r="79" spans="1:256" x14ac:dyDescent="0.2">
      <c r="A79" s="47">
        <v>2</v>
      </c>
      <c r="B79" s="69" t="s">
        <v>37</v>
      </c>
      <c r="C79" s="7">
        <v>2286</v>
      </c>
      <c r="D79" s="51">
        <v>13784</v>
      </c>
      <c r="E79" s="51">
        <v>20598</v>
      </c>
      <c r="F79" s="51">
        <v>873</v>
      </c>
      <c r="G79" s="51">
        <v>1061</v>
      </c>
      <c r="H79" s="51">
        <v>7831</v>
      </c>
      <c r="I79" s="51">
        <v>12178</v>
      </c>
      <c r="J79" s="51">
        <v>12869</v>
      </c>
      <c r="K79" s="122" t="s">
        <v>147</v>
      </c>
      <c r="L79" s="122" t="s">
        <v>147</v>
      </c>
      <c r="M79" s="122" t="s">
        <v>147</v>
      </c>
      <c r="N79" s="122" t="s">
        <v>147</v>
      </c>
      <c r="O79" s="51">
        <v>196</v>
      </c>
      <c r="P79" s="122" t="s">
        <v>147</v>
      </c>
      <c r="Q79" s="122" t="s">
        <v>147</v>
      </c>
      <c r="R79" s="122" t="s">
        <v>147</v>
      </c>
      <c r="S79" s="122" t="s">
        <v>147</v>
      </c>
      <c r="T79" s="122" t="s">
        <v>147</v>
      </c>
      <c r="U79" s="122" t="s">
        <v>147</v>
      </c>
      <c r="V79" s="122" t="s">
        <v>147</v>
      </c>
      <c r="W79" s="122" t="s">
        <v>147</v>
      </c>
      <c r="X79" s="122" t="s">
        <v>147</v>
      </c>
      <c r="Y79" s="122" t="s">
        <v>147</v>
      </c>
      <c r="Z79" s="122" t="s">
        <v>147</v>
      </c>
      <c r="AA79" s="122" t="s">
        <v>147</v>
      </c>
      <c r="AB79" s="122" t="s">
        <v>147</v>
      </c>
      <c r="AC79" s="122" t="s">
        <v>147</v>
      </c>
      <c r="AD79" s="122" t="s">
        <v>147</v>
      </c>
      <c r="AE79" s="122" t="s">
        <v>147</v>
      </c>
      <c r="AF79" s="122" t="s">
        <v>147</v>
      </c>
      <c r="AG79" s="51">
        <v>666</v>
      </c>
      <c r="AH79" s="122" t="s">
        <v>147</v>
      </c>
      <c r="AI79" s="51">
        <v>683</v>
      </c>
      <c r="AJ79" s="122" t="s">
        <v>147</v>
      </c>
      <c r="AK79" s="51">
        <v>116</v>
      </c>
      <c r="AL79" s="122" t="s">
        <v>147</v>
      </c>
      <c r="AM79" s="122" t="s">
        <v>147</v>
      </c>
      <c r="AN79" s="1"/>
      <c r="AO79" s="1"/>
      <c r="AP79" s="1"/>
      <c r="AQ79" s="1"/>
      <c r="AR79" s="1"/>
      <c r="AS79" s="1"/>
      <c r="AT79" s="1"/>
      <c r="AU79" s="1"/>
      <c r="AV79" s="1"/>
      <c r="AW79" s="1"/>
      <c r="AX79" s="1"/>
      <c r="AY79" s="1"/>
      <c r="AZ79" s="1"/>
      <c r="BA79" s="1"/>
      <c r="BB79" s="1"/>
      <c r="BC79" s="1"/>
      <c r="BD79" s="1"/>
      <c r="BE79" s="1"/>
      <c r="BF79" s="1"/>
    </row>
    <row r="80" spans="1:256" x14ac:dyDescent="0.2">
      <c r="A80" s="51">
        <v>3</v>
      </c>
      <c r="B80" s="69" t="s">
        <v>38</v>
      </c>
      <c r="C80" s="51">
        <v>1479</v>
      </c>
      <c r="D80" s="51">
        <v>12510</v>
      </c>
      <c r="E80" s="51">
        <v>13279</v>
      </c>
      <c r="F80" s="51">
        <v>3160</v>
      </c>
      <c r="G80" s="51">
        <v>897</v>
      </c>
      <c r="H80" s="51">
        <v>5291</v>
      </c>
      <c r="I80" s="51">
        <v>8675</v>
      </c>
      <c r="J80" s="51">
        <v>16577</v>
      </c>
      <c r="K80" s="51">
        <v>4635</v>
      </c>
      <c r="L80" s="122" t="s">
        <v>147</v>
      </c>
      <c r="M80" s="51">
        <v>675</v>
      </c>
      <c r="N80" s="51">
        <v>64</v>
      </c>
      <c r="O80" s="51">
        <v>14414</v>
      </c>
      <c r="P80" s="51">
        <v>10066</v>
      </c>
      <c r="Q80" s="51">
        <v>6830</v>
      </c>
      <c r="R80" s="51">
        <v>9263</v>
      </c>
      <c r="S80" s="51">
        <v>12050</v>
      </c>
      <c r="T80" s="51">
        <v>8813</v>
      </c>
      <c r="U80" s="51">
        <v>6333</v>
      </c>
      <c r="V80" s="122" t="s">
        <v>147</v>
      </c>
      <c r="W80" s="51">
        <v>960</v>
      </c>
      <c r="X80" s="51">
        <v>3990</v>
      </c>
      <c r="Y80" s="51">
        <v>4166</v>
      </c>
      <c r="Z80" s="51">
        <v>8585</v>
      </c>
      <c r="AA80" s="122" t="s">
        <v>147</v>
      </c>
      <c r="AB80" s="51">
        <v>1249</v>
      </c>
      <c r="AC80" s="122" t="s">
        <v>147</v>
      </c>
      <c r="AD80" s="122" t="s">
        <v>147</v>
      </c>
      <c r="AE80" s="122" t="s">
        <v>147</v>
      </c>
      <c r="AF80" s="122" t="s">
        <v>147</v>
      </c>
      <c r="AG80" s="51">
        <v>1067</v>
      </c>
      <c r="AH80" s="122" t="s">
        <v>147</v>
      </c>
      <c r="AI80" s="51">
        <v>3227</v>
      </c>
      <c r="AJ80" s="51">
        <v>199</v>
      </c>
      <c r="AK80" s="51">
        <v>18328</v>
      </c>
      <c r="AL80" s="122" t="s">
        <v>147</v>
      </c>
      <c r="AM80" s="122" t="s">
        <v>147</v>
      </c>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
      <c r="A81" s="47">
        <v>4</v>
      </c>
      <c r="B81" s="69" t="s">
        <v>39</v>
      </c>
      <c r="C81" s="51">
        <v>478</v>
      </c>
      <c r="D81" s="51">
        <v>13568</v>
      </c>
      <c r="E81" s="51">
        <v>5506</v>
      </c>
      <c r="F81" s="51" t="s">
        <v>147</v>
      </c>
      <c r="G81" s="51">
        <v>109</v>
      </c>
      <c r="H81" s="51">
        <v>319</v>
      </c>
      <c r="I81" s="51">
        <v>5530</v>
      </c>
      <c r="J81" s="51">
        <v>13258</v>
      </c>
      <c r="K81" s="122" t="s">
        <v>147</v>
      </c>
      <c r="L81" s="122" t="s">
        <v>147</v>
      </c>
      <c r="M81" s="122" t="s">
        <v>147</v>
      </c>
      <c r="N81" s="51">
        <v>79</v>
      </c>
      <c r="O81" s="51">
        <v>1785</v>
      </c>
      <c r="P81" s="122" t="s">
        <v>147</v>
      </c>
      <c r="Q81" s="51">
        <v>1591</v>
      </c>
      <c r="R81" s="122" t="s">
        <v>147</v>
      </c>
      <c r="S81" s="122" t="s">
        <v>147</v>
      </c>
      <c r="T81" s="122" t="s">
        <v>147</v>
      </c>
      <c r="U81" s="122" t="s">
        <v>147</v>
      </c>
      <c r="V81" s="122" t="s">
        <v>147</v>
      </c>
      <c r="W81" s="122" t="s">
        <v>147</v>
      </c>
      <c r="X81" s="122" t="s">
        <v>147</v>
      </c>
      <c r="Y81" s="122" t="s">
        <v>147</v>
      </c>
      <c r="Z81" s="51">
        <v>987</v>
      </c>
      <c r="AA81" s="122" t="s">
        <v>147</v>
      </c>
      <c r="AB81" s="122" t="s">
        <v>147</v>
      </c>
      <c r="AC81" s="122" t="s">
        <v>147</v>
      </c>
      <c r="AD81" s="122" t="s">
        <v>147</v>
      </c>
      <c r="AE81" s="122" t="s">
        <v>147</v>
      </c>
      <c r="AF81" s="122" t="s">
        <v>147</v>
      </c>
      <c r="AG81" s="51">
        <v>1622</v>
      </c>
      <c r="AH81" s="122" t="s">
        <v>147</v>
      </c>
      <c r="AI81" s="51">
        <v>1424</v>
      </c>
      <c r="AJ81" s="122" t="s">
        <v>147</v>
      </c>
      <c r="AK81" s="51">
        <v>788</v>
      </c>
      <c r="AL81" s="122" t="s">
        <v>147</v>
      </c>
      <c r="AM81" s="122" t="s">
        <v>147</v>
      </c>
      <c r="AN81" s="1"/>
      <c r="AO81" s="1"/>
      <c r="AP81" s="1"/>
      <c r="AQ81" s="1"/>
      <c r="AR81" s="1"/>
      <c r="AS81" s="1"/>
      <c r="AT81" s="1"/>
      <c r="AU81" s="1"/>
      <c r="AV81" s="1"/>
      <c r="AW81" s="1"/>
      <c r="AX81" s="1"/>
      <c r="AY81" s="1"/>
      <c r="AZ81" s="1"/>
      <c r="BA81" s="1"/>
      <c r="BB81" s="1"/>
      <c r="BC81" s="1"/>
      <c r="BD81" s="1"/>
      <c r="BE81" s="1"/>
      <c r="BF81" s="1"/>
    </row>
    <row r="82" spans="1:256" x14ac:dyDescent="0.2">
      <c r="A82" s="47">
        <v>5</v>
      </c>
      <c r="B82" s="69" t="s">
        <v>40</v>
      </c>
      <c r="C82" s="51">
        <v>236</v>
      </c>
      <c r="D82" s="51">
        <v>31838</v>
      </c>
      <c r="E82" s="51">
        <v>15540</v>
      </c>
      <c r="F82" s="51">
        <v>1093</v>
      </c>
      <c r="G82" s="51">
        <v>12</v>
      </c>
      <c r="H82" s="51">
        <v>2549</v>
      </c>
      <c r="I82" s="51">
        <v>19863</v>
      </c>
      <c r="J82" s="51">
        <v>9742</v>
      </c>
      <c r="K82" s="122" t="s">
        <v>147</v>
      </c>
      <c r="L82" s="122" t="s">
        <v>147</v>
      </c>
      <c r="M82" s="122" t="s">
        <v>147</v>
      </c>
      <c r="N82" s="122" t="s">
        <v>147</v>
      </c>
      <c r="O82" s="51" t="s">
        <v>147</v>
      </c>
      <c r="P82" s="122" t="s">
        <v>147</v>
      </c>
      <c r="Q82" s="51" t="s">
        <v>147</v>
      </c>
      <c r="R82" s="122" t="s">
        <v>147</v>
      </c>
      <c r="S82" s="122" t="s">
        <v>147</v>
      </c>
      <c r="T82" s="122" t="s">
        <v>147</v>
      </c>
      <c r="U82" s="122" t="s">
        <v>147</v>
      </c>
      <c r="V82" s="122" t="s">
        <v>147</v>
      </c>
      <c r="W82" s="122" t="s">
        <v>147</v>
      </c>
      <c r="X82" s="122" t="s">
        <v>147</v>
      </c>
      <c r="Y82" s="122" t="s">
        <v>147</v>
      </c>
      <c r="Z82" s="122" t="s">
        <v>147</v>
      </c>
      <c r="AA82" s="122" t="s">
        <v>147</v>
      </c>
      <c r="AB82" s="122" t="s">
        <v>147</v>
      </c>
      <c r="AC82" s="122" t="s">
        <v>147</v>
      </c>
      <c r="AD82" s="122" t="s">
        <v>147</v>
      </c>
      <c r="AE82" s="122" t="s">
        <v>147</v>
      </c>
      <c r="AF82" s="122" t="s">
        <v>147</v>
      </c>
      <c r="AG82" s="51">
        <v>235</v>
      </c>
      <c r="AH82" s="122" t="s">
        <v>147</v>
      </c>
      <c r="AI82" s="51">
        <v>1482</v>
      </c>
      <c r="AJ82" s="122" t="s">
        <v>147</v>
      </c>
      <c r="AK82" s="51" t="s">
        <v>147</v>
      </c>
      <c r="AL82" s="122" t="s">
        <v>147</v>
      </c>
      <c r="AM82" s="122" t="s">
        <v>147</v>
      </c>
      <c r="AN82" s="1"/>
      <c r="AO82" s="1"/>
      <c r="AP82" s="1"/>
      <c r="AQ82" s="1"/>
      <c r="AR82" s="1"/>
      <c r="AS82" s="1"/>
      <c r="AT82" s="1"/>
      <c r="AU82" s="1"/>
      <c r="AV82" s="1"/>
      <c r="AW82" s="1"/>
      <c r="AX82" s="1"/>
      <c r="AY82" s="1"/>
      <c r="AZ82" s="1"/>
      <c r="BA82" s="1"/>
      <c r="BB82" s="1"/>
      <c r="BC82" s="1"/>
      <c r="BD82" s="1"/>
      <c r="BE82" s="1"/>
      <c r="BF82" s="1"/>
    </row>
    <row r="83" spans="1:256" x14ac:dyDescent="0.2">
      <c r="A83" s="47">
        <v>6</v>
      </c>
      <c r="B83" s="69" t="s">
        <v>41</v>
      </c>
      <c r="C83" s="51" t="s">
        <v>147</v>
      </c>
      <c r="D83" s="51">
        <v>7297</v>
      </c>
      <c r="E83" s="51">
        <v>1098</v>
      </c>
      <c r="F83" s="51" t="s">
        <v>147</v>
      </c>
      <c r="G83" s="51" t="s">
        <v>147</v>
      </c>
      <c r="H83" s="51" t="s">
        <v>147</v>
      </c>
      <c r="I83" s="51">
        <v>2526</v>
      </c>
      <c r="J83" s="51">
        <v>1328</v>
      </c>
      <c r="K83" s="122" t="s">
        <v>147</v>
      </c>
      <c r="L83" s="122" t="s">
        <v>147</v>
      </c>
      <c r="M83" s="122" t="s">
        <v>147</v>
      </c>
      <c r="N83" s="122" t="s">
        <v>147</v>
      </c>
      <c r="O83" s="51">
        <v>8280</v>
      </c>
      <c r="P83" s="51">
        <v>752</v>
      </c>
      <c r="Q83" s="51">
        <v>1592</v>
      </c>
      <c r="R83" s="122" t="s">
        <v>147</v>
      </c>
      <c r="S83" s="122" t="s">
        <v>147</v>
      </c>
      <c r="T83" s="122" t="s">
        <v>147</v>
      </c>
      <c r="U83" s="51">
        <v>732</v>
      </c>
      <c r="V83" s="122" t="s">
        <v>147</v>
      </c>
      <c r="W83" s="122" t="s">
        <v>147</v>
      </c>
      <c r="X83" s="122" t="s">
        <v>147</v>
      </c>
      <c r="Y83" s="51">
        <v>1136</v>
      </c>
      <c r="Z83" s="51">
        <v>3200</v>
      </c>
      <c r="AA83" s="122" t="s">
        <v>147</v>
      </c>
      <c r="AB83" s="122" t="s">
        <v>147</v>
      </c>
      <c r="AC83" s="51">
        <v>192</v>
      </c>
      <c r="AD83" s="122" t="s">
        <v>147</v>
      </c>
      <c r="AE83" s="122" t="s">
        <v>147</v>
      </c>
      <c r="AF83" s="122" t="s">
        <v>147</v>
      </c>
      <c r="AG83" s="51" t="s">
        <v>147</v>
      </c>
      <c r="AH83" s="122" t="s">
        <v>147</v>
      </c>
      <c r="AI83" s="51">
        <v>2401</v>
      </c>
      <c r="AJ83" s="122" t="s">
        <v>147</v>
      </c>
      <c r="AK83" s="51">
        <v>1418</v>
      </c>
      <c r="AL83" s="122" t="s">
        <v>147</v>
      </c>
      <c r="AM83" s="122" t="s">
        <v>147</v>
      </c>
      <c r="AN83" s="1"/>
      <c r="AO83" s="1"/>
      <c r="AP83" s="1"/>
      <c r="AQ83" s="1"/>
      <c r="AR83" s="1"/>
      <c r="AS83" s="1"/>
      <c r="AT83" s="1"/>
      <c r="AU83" s="1"/>
      <c r="AV83" s="1"/>
      <c r="AW83" s="1"/>
      <c r="AX83" s="1"/>
      <c r="AY83" s="1"/>
      <c r="AZ83" s="1"/>
      <c r="BA83" s="1"/>
      <c r="BB83" s="1"/>
      <c r="BC83" s="1"/>
      <c r="BD83" s="1"/>
      <c r="BE83" s="1"/>
      <c r="BF83" s="1"/>
    </row>
    <row r="84" spans="1:256" x14ac:dyDescent="0.2">
      <c r="A84" s="47">
        <v>7</v>
      </c>
      <c r="B84" s="69" t="s">
        <v>42</v>
      </c>
      <c r="C84" s="51">
        <v>1585</v>
      </c>
      <c r="D84" s="51">
        <v>13734</v>
      </c>
      <c r="E84" s="51">
        <v>16793</v>
      </c>
      <c r="F84" s="51">
        <v>183</v>
      </c>
      <c r="G84" s="51" t="s">
        <v>147</v>
      </c>
      <c r="H84" s="51">
        <v>4603</v>
      </c>
      <c r="I84" s="51">
        <v>8877</v>
      </c>
      <c r="J84" s="51">
        <v>14649</v>
      </c>
      <c r="K84" s="51">
        <v>507</v>
      </c>
      <c r="L84" s="51">
        <v>40</v>
      </c>
      <c r="M84" s="122" t="s">
        <v>147</v>
      </c>
      <c r="N84" s="122" t="s">
        <v>147</v>
      </c>
      <c r="O84" s="51">
        <v>3007</v>
      </c>
      <c r="P84" s="51">
        <v>90</v>
      </c>
      <c r="Q84" s="51">
        <v>1219</v>
      </c>
      <c r="R84" s="122" t="s">
        <v>147</v>
      </c>
      <c r="S84" s="122" t="s">
        <v>147</v>
      </c>
      <c r="T84" s="122" t="s">
        <v>147</v>
      </c>
      <c r="U84" s="122" t="s">
        <v>147</v>
      </c>
      <c r="V84" s="122" t="s">
        <v>147</v>
      </c>
      <c r="W84" s="51">
        <v>247</v>
      </c>
      <c r="X84" s="122" t="s">
        <v>147</v>
      </c>
      <c r="Y84" s="122" t="s">
        <v>147</v>
      </c>
      <c r="Z84" s="51">
        <v>735</v>
      </c>
      <c r="AA84" s="51">
        <v>1495</v>
      </c>
      <c r="AB84" s="51">
        <v>31</v>
      </c>
      <c r="AC84" s="122" t="s">
        <v>147</v>
      </c>
      <c r="AD84" s="51">
        <v>1994</v>
      </c>
      <c r="AE84" s="122" t="s">
        <v>147</v>
      </c>
      <c r="AF84" s="51">
        <v>400</v>
      </c>
      <c r="AG84" s="51">
        <v>478</v>
      </c>
      <c r="AH84" s="122" t="s">
        <v>147</v>
      </c>
      <c r="AI84" s="51">
        <v>10768</v>
      </c>
      <c r="AJ84" s="122" t="s">
        <v>147</v>
      </c>
      <c r="AK84" s="51">
        <v>2149</v>
      </c>
      <c r="AL84" s="126">
        <v>88</v>
      </c>
      <c r="AM84" s="126">
        <v>71</v>
      </c>
      <c r="AN84" s="1"/>
      <c r="AO84" s="1"/>
      <c r="AP84" s="1"/>
      <c r="AQ84" s="1"/>
      <c r="AR84" s="1"/>
      <c r="AS84" s="1"/>
      <c r="AT84" s="1"/>
      <c r="AU84" s="1"/>
      <c r="AV84" s="1"/>
      <c r="AW84" s="1"/>
      <c r="AX84" s="1"/>
      <c r="AY84" s="1"/>
      <c r="AZ84" s="1"/>
      <c r="BA84" s="1"/>
      <c r="BB84" s="1"/>
      <c r="BC84" s="1"/>
      <c r="BD84" s="1"/>
      <c r="BE84" s="1"/>
      <c r="BF84" s="1"/>
    </row>
    <row r="85" spans="1:256" x14ac:dyDescent="0.2">
      <c r="A85" s="47">
        <v>8</v>
      </c>
      <c r="B85" s="69" t="s">
        <v>43</v>
      </c>
      <c r="C85" s="51">
        <v>349</v>
      </c>
      <c r="D85" s="51">
        <v>8423</v>
      </c>
      <c r="E85" s="51">
        <v>8377</v>
      </c>
      <c r="F85" s="51" t="s">
        <v>147</v>
      </c>
      <c r="G85" s="51" t="s">
        <v>147</v>
      </c>
      <c r="H85" s="51">
        <v>6950</v>
      </c>
      <c r="I85" s="51">
        <v>6862</v>
      </c>
      <c r="J85" s="51">
        <v>5690</v>
      </c>
      <c r="K85" s="122" t="s">
        <v>147</v>
      </c>
      <c r="L85" s="122" t="s">
        <v>147</v>
      </c>
      <c r="M85" s="51">
        <v>38</v>
      </c>
      <c r="N85" s="122" t="s">
        <v>147</v>
      </c>
      <c r="O85" s="51">
        <v>883</v>
      </c>
      <c r="P85" s="51">
        <v>258</v>
      </c>
      <c r="Q85" s="51">
        <v>660</v>
      </c>
      <c r="R85" s="122" t="s">
        <v>147</v>
      </c>
      <c r="S85" s="51">
        <v>167</v>
      </c>
      <c r="T85" s="122" t="s">
        <v>147</v>
      </c>
      <c r="U85" s="51">
        <v>105</v>
      </c>
      <c r="V85" s="122" t="s">
        <v>147</v>
      </c>
      <c r="W85" s="122" t="s">
        <v>147</v>
      </c>
      <c r="X85" s="51">
        <v>145</v>
      </c>
      <c r="Y85" s="122" t="s">
        <v>147</v>
      </c>
      <c r="Z85" s="51">
        <v>248</v>
      </c>
      <c r="AA85" s="122" t="s">
        <v>147</v>
      </c>
      <c r="AB85" s="122" t="s">
        <v>147</v>
      </c>
      <c r="AC85" s="122" t="s">
        <v>147</v>
      </c>
      <c r="AD85" s="122" t="s">
        <v>147</v>
      </c>
      <c r="AE85" s="122" t="s">
        <v>147</v>
      </c>
      <c r="AF85" s="122" t="s">
        <v>147</v>
      </c>
      <c r="AG85" s="51">
        <v>814</v>
      </c>
      <c r="AH85" s="122" t="s">
        <v>147</v>
      </c>
      <c r="AI85" s="51">
        <v>531</v>
      </c>
      <c r="AJ85" s="122" t="s">
        <v>147</v>
      </c>
      <c r="AK85" s="51">
        <v>589</v>
      </c>
      <c r="AL85" s="122" t="s">
        <v>147</v>
      </c>
      <c r="AM85" s="122" t="s">
        <v>147</v>
      </c>
      <c r="AN85" s="1"/>
      <c r="AO85" s="1"/>
      <c r="AP85" s="1"/>
      <c r="AQ85" s="1"/>
      <c r="AR85" s="1"/>
      <c r="AS85" s="1"/>
      <c r="AT85" s="1"/>
      <c r="AU85" s="1"/>
      <c r="AV85" s="1"/>
      <c r="AW85" s="1"/>
      <c r="AX85" s="1"/>
      <c r="AY85" s="1"/>
      <c r="AZ85" s="1"/>
      <c r="BA85" s="1"/>
      <c r="BB85" s="1"/>
      <c r="BC85" s="1"/>
      <c r="BD85" s="1"/>
      <c r="BE85" s="1"/>
      <c r="BF85" s="1"/>
    </row>
    <row r="86" spans="1:256" ht="15" customHeight="1" x14ac:dyDescent="0.2">
      <c r="A86" s="47">
        <v>9</v>
      </c>
      <c r="B86" s="69" t="s">
        <v>44</v>
      </c>
      <c r="C86" s="51" t="s">
        <v>147</v>
      </c>
      <c r="D86" s="51">
        <v>23614</v>
      </c>
      <c r="E86" s="51">
        <v>6084</v>
      </c>
      <c r="F86" s="51" t="s">
        <v>147</v>
      </c>
      <c r="G86" s="51" t="s">
        <v>147</v>
      </c>
      <c r="H86" s="51">
        <v>6446</v>
      </c>
      <c r="I86" s="51" t="s">
        <v>147</v>
      </c>
      <c r="J86" s="51">
        <v>4964</v>
      </c>
      <c r="K86" s="122" t="s">
        <v>147</v>
      </c>
      <c r="L86" s="122" t="s">
        <v>147</v>
      </c>
      <c r="M86" s="122" t="s">
        <v>147</v>
      </c>
      <c r="N86" s="122" t="s">
        <v>147</v>
      </c>
      <c r="O86" s="51" t="s">
        <v>147</v>
      </c>
      <c r="P86" s="122" t="s">
        <v>147</v>
      </c>
      <c r="Q86" s="51" t="s">
        <v>147</v>
      </c>
      <c r="R86" s="122" t="s">
        <v>147</v>
      </c>
      <c r="S86" s="122" t="s">
        <v>147</v>
      </c>
      <c r="T86" s="122" t="s">
        <v>147</v>
      </c>
      <c r="U86" s="122" t="s">
        <v>147</v>
      </c>
      <c r="V86" s="122" t="s">
        <v>147</v>
      </c>
      <c r="W86" s="122" t="s">
        <v>147</v>
      </c>
      <c r="X86" s="122" t="s">
        <v>147</v>
      </c>
      <c r="Y86" s="122" t="s">
        <v>147</v>
      </c>
      <c r="Z86" s="122" t="s">
        <v>147</v>
      </c>
      <c r="AA86" s="122" t="s">
        <v>147</v>
      </c>
      <c r="AB86" s="122" t="s">
        <v>147</v>
      </c>
      <c r="AC86" s="122" t="s">
        <v>147</v>
      </c>
      <c r="AD86" s="122" t="s">
        <v>147</v>
      </c>
      <c r="AE86" s="122" t="s">
        <v>147</v>
      </c>
      <c r="AF86" s="122" t="s">
        <v>147</v>
      </c>
      <c r="AG86" s="51" t="s">
        <v>147</v>
      </c>
      <c r="AH86" s="122" t="s">
        <v>147</v>
      </c>
      <c r="AI86" s="51" t="s">
        <v>147</v>
      </c>
      <c r="AJ86" s="122" t="s">
        <v>147</v>
      </c>
      <c r="AK86" s="51" t="s">
        <v>147</v>
      </c>
      <c r="AL86" s="122" t="s">
        <v>147</v>
      </c>
      <c r="AM86" s="122" t="s">
        <v>147</v>
      </c>
      <c r="AN86" s="1"/>
      <c r="AO86" s="1"/>
      <c r="AP86" s="1"/>
      <c r="AQ86" s="1"/>
      <c r="AR86" s="1"/>
      <c r="AS86" s="1"/>
      <c r="AT86" s="1"/>
      <c r="AU86" s="1"/>
      <c r="AV86" s="1"/>
      <c r="AW86" s="1"/>
      <c r="AX86" s="1"/>
      <c r="AY86" s="1"/>
      <c r="AZ86" s="1"/>
      <c r="BA86" s="1"/>
      <c r="BB86" s="1"/>
      <c r="BC86" s="1"/>
      <c r="BD86" s="1"/>
      <c r="BE86" s="1"/>
      <c r="BF86" s="1"/>
    </row>
    <row r="87" spans="1:256" x14ac:dyDescent="0.2">
      <c r="A87" s="47">
        <v>10</v>
      </c>
      <c r="B87" s="69" t="s">
        <v>45</v>
      </c>
      <c r="C87" s="51" t="s">
        <v>147</v>
      </c>
      <c r="D87" s="51">
        <v>15065</v>
      </c>
      <c r="E87" s="51">
        <v>3047</v>
      </c>
      <c r="F87" s="51" t="s">
        <v>147</v>
      </c>
      <c r="G87" s="51" t="s">
        <v>147</v>
      </c>
      <c r="H87" s="51">
        <v>1508</v>
      </c>
      <c r="I87" s="51" t="s">
        <v>147</v>
      </c>
      <c r="J87" s="51">
        <v>381</v>
      </c>
      <c r="K87" s="122" t="s">
        <v>147</v>
      </c>
      <c r="L87" s="122" t="s">
        <v>147</v>
      </c>
      <c r="M87" s="122" t="s">
        <v>147</v>
      </c>
      <c r="N87" s="122" t="s">
        <v>147</v>
      </c>
      <c r="O87" s="51" t="s">
        <v>147</v>
      </c>
      <c r="P87" s="122" t="s">
        <v>147</v>
      </c>
      <c r="Q87" s="51" t="s">
        <v>147</v>
      </c>
      <c r="R87" s="122" t="s">
        <v>147</v>
      </c>
      <c r="S87" s="122" t="s">
        <v>147</v>
      </c>
      <c r="T87" s="122" t="s">
        <v>147</v>
      </c>
      <c r="U87" s="122" t="s">
        <v>147</v>
      </c>
      <c r="V87" s="122" t="s">
        <v>147</v>
      </c>
      <c r="W87" s="122" t="s">
        <v>147</v>
      </c>
      <c r="X87" s="122" t="s">
        <v>147</v>
      </c>
      <c r="Y87" s="122" t="s">
        <v>147</v>
      </c>
      <c r="Z87" s="122" t="s">
        <v>147</v>
      </c>
      <c r="AA87" s="122" t="s">
        <v>147</v>
      </c>
      <c r="AB87" s="122" t="s">
        <v>147</v>
      </c>
      <c r="AC87" s="122" t="s">
        <v>147</v>
      </c>
      <c r="AD87" s="122" t="s">
        <v>147</v>
      </c>
      <c r="AE87" s="122" t="s">
        <v>147</v>
      </c>
      <c r="AF87" s="122" t="s">
        <v>147</v>
      </c>
      <c r="AG87" s="51" t="s">
        <v>147</v>
      </c>
      <c r="AH87" s="122" t="s">
        <v>147</v>
      </c>
      <c r="AI87" s="51">
        <v>290</v>
      </c>
      <c r="AJ87" s="122" t="s">
        <v>147</v>
      </c>
      <c r="AK87" s="51" t="s">
        <v>147</v>
      </c>
      <c r="AL87" s="122" t="s">
        <v>147</v>
      </c>
      <c r="AM87" s="122" t="s">
        <v>147</v>
      </c>
      <c r="AN87" s="1"/>
      <c r="AO87" s="1"/>
      <c r="AP87" s="1"/>
      <c r="AQ87" s="1"/>
      <c r="AR87" s="1"/>
      <c r="AS87" s="1"/>
      <c r="AT87" s="1"/>
      <c r="AU87" s="1"/>
      <c r="AV87" s="1"/>
      <c r="AW87" s="1"/>
      <c r="AX87" s="1"/>
      <c r="AY87" s="1"/>
      <c r="AZ87" s="1"/>
      <c r="BA87" s="1"/>
      <c r="BB87" s="1"/>
      <c r="BC87" s="1"/>
      <c r="BD87" s="1"/>
      <c r="BE87" s="1"/>
      <c r="BF87" s="1"/>
    </row>
    <row r="88" spans="1:256" s="1" customFormat="1" x14ac:dyDescent="0.2">
      <c r="A88" s="47">
        <v>11</v>
      </c>
      <c r="B88" s="69" t="s">
        <v>46</v>
      </c>
      <c r="C88" s="51" t="s">
        <v>147</v>
      </c>
      <c r="D88" s="51">
        <v>26328</v>
      </c>
      <c r="E88" s="51">
        <v>26559</v>
      </c>
      <c r="F88" s="51" t="s">
        <v>147</v>
      </c>
      <c r="G88" s="51" t="s">
        <v>147</v>
      </c>
      <c r="H88" s="51">
        <v>2302</v>
      </c>
      <c r="I88" s="51" t="s">
        <v>147</v>
      </c>
      <c r="J88" s="51">
        <v>7369</v>
      </c>
      <c r="K88" s="122" t="s">
        <v>147</v>
      </c>
      <c r="L88" s="122" t="s">
        <v>147</v>
      </c>
      <c r="M88" s="122" t="s">
        <v>147</v>
      </c>
      <c r="N88" s="122" t="s">
        <v>147</v>
      </c>
      <c r="O88" s="51">
        <v>598</v>
      </c>
      <c r="P88" s="51">
        <v>288</v>
      </c>
      <c r="Q88" s="51" t="s">
        <v>147</v>
      </c>
      <c r="R88" s="51">
        <v>11422</v>
      </c>
      <c r="S88" s="122" t="s">
        <v>147</v>
      </c>
      <c r="T88" s="122" t="s">
        <v>147</v>
      </c>
      <c r="U88" s="51">
        <v>52</v>
      </c>
      <c r="V88" s="122" t="s">
        <v>147</v>
      </c>
      <c r="W88" s="122" t="s">
        <v>147</v>
      </c>
      <c r="X88" s="122" t="s">
        <v>147</v>
      </c>
      <c r="Y88" s="122" t="s">
        <v>147</v>
      </c>
      <c r="Z88" s="51">
        <v>163</v>
      </c>
      <c r="AA88" s="122" t="s">
        <v>147</v>
      </c>
      <c r="AB88" s="122" t="s">
        <v>147</v>
      </c>
      <c r="AC88" s="122" t="s">
        <v>147</v>
      </c>
      <c r="AD88" s="122" t="s">
        <v>147</v>
      </c>
      <c r="AE88" s="122" t="s">
        <v>147</v>
      </c>
      <c r="AF88" s="51">
        <v>264</v>
      </c>
      <c r="AG88" s="51" t="s">
        <v>147</v>
      </c>
      <c r="AH88" s="122" t="s">
        <v>147</v>
      </c>
      <c r="AI88" s="51">
        <v>2841</v>
      </c>
      <c r="AJ88" s="122" t="s">
        <v>147</v>
      </c>
      <c r="AK88" s="51">
        <v>4070</v>
      </c>
      <c r="AL88" s="122" t="s">
        <v>147</v>
      </c>
      <c r="AM88" s="122" t="s">
        <v>147</v>
      </c>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9" customFormat="1" x14ac:dyDescent="0.2">
      <c r="A89" s="47">
        <v>12</v>
      </c>
      <c r="B89" s="69" t="s">
        <v>47</v>
      </c>
      <c r="C89" s="51">
        <v>2445</v>
      </c>
      <c r="D89" s="51">
        <v>13771</v>
      </c>
      <c r="E89" s="51">
        <v>12366</v>
      </c>
      <c r="F89" s="51">
        <v>1661</v>
      </c>
      <c r="G89" s="51">
        <v>2818</v>
      </c>
      <c r="H89" s="51">
        <v>8980</v>
      </c>
      <c r="I89" s="51">
        <v>11298</v>
      </c>
      <c r="J89" s="51">
        <v>16002</v>
      </c>
      <c r="K89" s="122" t="s">
        <v>147</v>
      </c>
      <c r="L89" s="122" t="s">
        <v>147</v>
      </c>
      <c r="M89" s="122" t="s">
        <v>147</v>
      </c>
      <c r="N89" s="122" t="s">
        <v>147</v>
      </c>
      <c r="O89" s="51">
        <v>8239</v>
      </c>
      <c r="P89" s="51">
        <v>2377</v>
      </c>
      <c r="Q89" s="51">
        <v>30</v>
      </c>
      <c r="R89" s="51">
        <v>60</v>
      </c>
      <c r="S89" s="122" t="s">
        <v>147</v>
      </c>
      <c r="T89" s="122" t="s">
        <v>147</v>
      </c>
      <c r="U89" s="122" t="s">
        <v>147</v>
      </c>
      <c r="V89" s="122" t="s">
        <v>147</v>
      </c>
      <c r="W89" s="122" t="s">
        <v>147</v>
      </c>
      <c r="X89" s="51">
        <v>10</v>
      </c>
      <c r="Y89" s="51">
        <v>8</v>
      </c>
      <c r="Z89" s="51">
        <v>24</v>
      </c>
      <c r="AA89" s="122" t="s">
        <v>147</v>
      </c>
      <c r="AB89" s="51">
        <v>6</v>
      </c>
      <c r="AC89" s="122" t="s">
        <v>147</v>
      </c>
      <c r="AD89" s="122" t="s">
        <v>147</v>
      </c>
      <c r="AE89" s="122" t="s">
        <v>147</v>
      </c>
      <c r="AF89" s="51">
        <v>1463</v>
      </c>
      <c r="AG89" s="51">
        <v>1255</v>
      </c>
      <c r="AH89" s="122" t="s">
        <v>147</v>
      </c>
      <c r="AI89" s="51">
        <v>2787</v>
      </c>
      <c r="AJ89" s="122" t="s">
        <v>147</v>
      </c>
      <c r="AK89" s="51">
        <v>1356</v>
      </c>
      <c r="AL89" s="126">
        <v>25</v>
      </c>
      <c r="AM89" s="122" t="s">
        <v>147</v>
      </c>
      <c r="AN89" s="1"/>
      <c r="AO89" s="1"/>
      <c r="AP89" s="1"/>
      <c r="AQ89" s="1"/>
      <c r="AR89" s="1"/>
      <c r="AS89" s="1"/>
      <c r="AT89" s="1"/>
      <c r="AU89" s="1"/>
      <c r="AV89" s="1"/>
      <c r="AW89" s="1"/>
      <c r="AX89" s="1"/>
      <c r="AY89" s="1"/>
      <c r="AZ89" s="1"/>
      <c r="BA89" s="1"/>
      <c r="BB89" s="1"/>
      <c r="BC89" s="1"/>
      <c r="BD89" s="1"/>
      <c r="BE89" s="1"/>
      <c r="BF89" s="1"/>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x14ac:dyDescent="0.2">
      <c r="A90" s="47">
        <v>13</v>
      </c>
      <c r="B90" s="69" t="s">
        <v>48</v>
      </c>
      <c r="C90" s="51" t="s">
        <v>147</v>
      </c>
      <c r="D90" s="51">
        <v>7338</v>
      </c>
      <c r="E90" s="51">
        <v>9606</v>
      </c>
      <c r="F90" s="51" t="s">
        <v>147</v>
      </c>
      <c r="G90" s="51" t="s">
        <v>147</v>
      </c>
      <c r="H90" s="51">
        <v>156</v>
      </c>
      <c r="I90" s="51">
        <v>9284</v>
      </c>
      <c r="J90" s="51">
        <v>12906</v>
      </c>
      <c r="K90" s="122" t="s">
        <v>147</v>
      </c>
      <c r="L90" s="122" t="s">
        <v>147</v>
      </c>
      <c r="M90" s="122" t="s">
        <v>147</v>
      </c>
      <c r="N90" s="51">
        <v>37</v>
      </c>
      <c r="O90" s="51">
        <v>2812</v>
      </c>
      <c r="P90" s="122" t="s">
        <v>147</v>
      </c>
      <c r="Q90" s="51">
        <v>3571</v>
      </c>
      <c r="R90" s="122" t="s">
        <v>147</v>
      </c>
      <c r="S90" s="122" t="s">
        <v>147</v>
      </c>
      <c r="T90" s="122" t="s">
        <v>147</v>
      </c>
      <c r="U90" s="122" t="s">
        <v>147</v>
      </c>
      <c r="V90" s="122" t="s">
        <v>147</v>
      </c>
      <c r="W90" s="122" t="s">
        <v>147</v>
      </c>
      <c r="X90" s="122" t="s">
        <v>147</v>
      </c>
      <c r="Y90" s="122" t="s">
        <v>147</v>
      </c>
      <c r="Z90" s="51">
        <v>1724</v>
      </c>
      <c r="AA90" s="122" t="s">
        <v>147</v>
      </c>
      <c r="AB90" s="122" t="s">
        <v>147</v>
      </c>
      <c r="AC90" s="122" t="s">
        <v>147</v>
      </c>
      <c r="AD90" s="122" t="s">
        <v>147</v>
      </c>
      <c r="AE90" s="122" t="s">
        <v>147</v>
      </c>
      <c r="AF90" s="122" t="s">
        <v>147</v>
      </c>
      <c r="AG90" s="51" t="s">
        <v>147</v>
      </c>
      <c r="AH90" s="122" t="s">
        <v>147</v>
      </c>
      <c r="AI90" s="51">
        <v>517</v>
      </c>
      <c r="AJ90" s="122" t="s">
        <v>147</v>
      </c>
      <c r="AK90" s="51">
        <v>1906</v>
      </c>
      <c r="AL90" s="122" t="s">
        <v>147</v>
      </c>
      <c r="AM90" s="122" t="s">
        <v>147</v>
      </c>
      <c r="AN90" s="1"/>
      <c r="AO90" s="1"/>
      <c r="AP90" s="1"/>
      <c r="AQ90" s="1"/>
      <c r="AR90" s="1"/>
      <c r="AS90" s="1"/>
      <c r="AT90" s="1"/>
      <c r="AU90" s="1"/>
      <c r="AV90" s="1"/>
      <c r="AW90" s="1"/>
      <c r="AX90" s="1"/>
      <c r="AY90" s="1"/>
      <c r="AZ90" s="1"/>
      <c r="BA90" s="1"/>
      <c r="BB90" s="1"/>
      <c r="BC90" s="1"/>
      <c r="BD90" s="1"/>
      <c r="BE90" s="1"/>
      <c r="BF90" s="1"/>
    </row>
    <row r="91" spans="1:256" x14ac:dyDescent="0.2">
      <c r="A91" s="47">
        <v>14</v>
      </c>
      <c r="B91" s="69" t="s">
        <v>49</v>
      </c>
      <c r="C91" s="51" t="s">
        <v>147</v>
      </c>
      <c r="D91" s="51">
        <v>8810</v>
      </c>
      <c r="E91" s="51">
        <v>2237</v>
      </c>
      <c r="F91" s="51">
        <v>200</v>
      </c>
      <c r="G91" s="51" t="s">
        <v>147</v>
      </c>
      <c r="H91" s="51">
        <v>2473</v>
      </c>
      <c r="I91" s="51">
        <v>582</v>
      </c>
      <c r="J91" s="51">
        <v>6033</v>
      </c>
      <c r="K91" s="122" t="s">
        <v>147</v>
      </c>
      <c r="L91" s="122" t="s">
        <v>147</v>
      </c>
      <c r="M91" s="122" t="s">
        <v>147</v>
      </c>
      <c r="N91" s="122" t="s">
        <v>147</v>
      </c>
      <c r="O91" s="51">
        <v>278</v>
      </c>
      <c r="P91" s="122">
        <v>200</v>
      </c>
      <c r="Q91" s="122" t="s">
        <v>147</v>
      </c>
      <c r="R91" s="122" t="s">
        <v>147</v>
      </c>
      <c r="S91" s="122" t="s">
        <v>147</v>
      </c>
      <c r="T91" s="122" t="s">
        <v>147</v>
      </c>
      <c r="U91" s="122" t="s">
        <v>147</v>
      </c>
      <c r="V91" s="122" t="s">
        <v>147</v>
      </c>
      <c r="W91" s="122" t="s">
        <v>147</v>
      </c>
      <c r="X91" s="122" t="s">
        <v>147</v>
      </c>
      <c r="Y91" s="122" t="s">
        <v>147</v>
      </c>
      <c r="Z91" s="51">
        <v>343</v>
      </c>
      <c r="AA91" s="122">
        <v>500</v>
      </c>
      <c r="AB91" s="122" t="s">
        <v>147</v>
      </c>
      <c r="AC91" s="122">
        <v>450</v>
      </c>
      <c r="AD91" s="122" t="s">
        <v>147</v>
      </c>
      <c r="AE91" s="122">
        <v>20</v>
      </c>
      <c r="AF91" s="122">
        <v>30</v>
      </c>
      <c r="AG91" s="51" t="s">
        <v>147</v>
      </c>
      <c r="AH91" s="122" t="s">
        <v>147</v>
      </c>
      <c r="AI91" s="51">
        <v>94</v>
      </c>
      <c r="AJ91" s="122" t="s">
        <v>147</v>
      </c>
      <c r="AK91" s="51">
        <v>636</v>
      </c>
      <c r="AL91" s="122" t="s">
        <v>147</v>
      </c>
      <c r="AM91" s="122" t="s">
        <v>147</v>
      </c>
      <c r="AN91" s="1"/>
      <c r="AO91" s="1"/>
      <c r="AP91" s="1"/>
      <c r="AQ91" s="1"/>
      <c r="AR91" s="1"/>
      <c r="AS91" s="1"/>
      <c r="AT91" s="1"/>
      <c r="AU91" s="1"/>
      <c r="AV91" s="1"/>
      <c r="AW91" s="1"/>
      <c r="AX91" s="1"/>
      <c r="AY91" s="1"/>
      <c r="AZ91" s="1"/>
      <c r="BA91" s="1"/>
      <c r="BB91" s="1"/>
      <c r="BC91" s="1"/>
      <c r="BD91" s="1"/>
      <c r="BE91" s="1"/>
      <c r="BF91" s="1"/>
    </row>
    <row r="92" spans="1:256" x14ac:dyDescent="0.2">
      <c r="A92" s="47">
        <v>15</v>
      </c>
      <c r="B92" s="69" t="s">
        <v>50</v>
      </c>
      <c r="C92" s="51" t="s">
        <v>147</v>
      </c>
      <c r="D92" s="122" t="s">
        <v>147</v>
      </c>
      <c r="E92" s="51">
        <v>883</v>
      </c>
      <c r="F92" s="51" t="s">
        <v>147</v>
      </c>
      <c r="G92" s="51" t="s">
        <v>147</v>
      </c>
      <c r="H92" s="51">
        <v>254</v>
      </c>
      <c r="I92" s="51" t="s">
        <v>147</v>
      </c>
      <c r="J92" s="51">
        <v>761</v>
      </c>
      <c r="K92" s="122" t="s">
        <v>147</v>
      </c>
      <c r="L92" s="122" t="s">
        <v>147</v>
      </c>
      <c r="M92" s="122" t="s">
        <v>147</v>
      </c>
      <c r="N92" s="122" t="s">
        <v>147</v>
      </c>
      <c r="O92" s="51" t="s">
        <v>147</v>
      </c>
      <c r="P92" s="122" t="s">
        <v>147</v>
      </c>
      <c r="Q92" s="122" t="s">
        <v>147</v>
      </c>
      <c r="R92" s="122">
        <v>150</v>
      </c>
      <c r="S92" s="122" t="s">
        <v>147</v>
      </c>
      <c r="T92" s="122">
        <v>350</v>
      </c>
      <c r="U92" s="122">
        <v>400</v>
      </c>
      <c r="V92" s="122">
        <v>50</v>
      </c>
      <c r="W92" s="122" t="s">
        <v>147</v>
      </c>
      <c r="X92" s="122" t="s">
        <v>147</v>
      </c>
      <c r="Y92" s="122" t="s">
        <v>147</v>
      </c>
      <c r="Z92" s="122" t="s">
        <v>147</v>
      </c>
      <c r="AA92" s="122" t="s">
        <v>147</v>
      </c>
      <c r="AB92" s="122" t="s">
        <v>147</v>
      </c>
      <c r="AC92" s="122" t="s">
        <v>147</v>
      </c>
      <c r="AD92" s="122" t="s">
        <v>147</v>
      </c>
      <c r="AE92" s="122" t="s">
        <v>147</v>
      </c>
      <c r="AF92" s="122" t="s">
        <v>147</v>
      </c>
      <c r="AG92" s="51" t="s">
        <v>147</v>
      </c>
      <c r="AH92" s="122" t="s">
        <v>147</v>
      </c>
      <c r="AI92" s="51" t="s">
        <v>147</v>
      </c>
      <c r="AJ92" s="122" t="s">
        <v>147</v>
      </c>
      <c r="AK92" s="51" t="s">
        <v>147</v>
      </c>
      <c r="AL92" s="122" t="s">
        <v>147</v>
      </c>
      <c r="AM92" s="122" t="s">
        <v>147</v>
      </c>
      <c r="AN92" s="1"/>
      <c r="AO92" s="1"/>
      <c r="AP92" s="1"/>
      <c r="AQ92" s="1"/>
      <c r="AR92" s="1"/>
      <c r="AS92" s="1"/>
      <c r="AT92" s="1"/>
      <c r="AU92" s="1"/>
      <c r="AV92" s="1"/>
      <c r="AW92" s="1"/>
      <c r="AX92" s="1"/>
      <c r="AY92" s="1"/>
      <c r="AZ92" s="1"/>
      <c r="BA92" s="1"/>
      <c r="BB92" s="1"/>
      <c r="BC92" s="1"/>
      <c r="BD92" s="1"/>
      <c r="BE92" s="1"/>
      <c r="BF92" s="1"/>
    </row>
    <row r="93" spans="1:256" x14ac:dyDescent="0.2">
      <c r="A93" s="47">
        <v>16</v>
      </c>
      <c r="B93" s="69" t="s">
        <v>51</v>
      </c>
      <c r="C93" s="51">
        <v>37</v>
      </c>
      <c r="D93" s="51">
        <v>1196</v>
      </c>
      <c r="E93" s="51">
        <v>239</v>
      </c>
      <c r="F93" s="51" t="s">
        <v>147</v>
      </c>
      <c r="G93" s="51" t="s">
        <v>147</v>
      </c>
      <c r="H93" s="51">
        <v>1113</v>
      </c>
      <c r="I93" s="51" t="s">
        <v>147</v>
      </c>
      <c r="J93" s="51">
        <v>294</v>
      </c>
      <c r="K93" s="51">
        <v>189</v>
      </c>
      <c r="L93" s="122" t="s">
        <v>147</v>
      </c>
      <c r="M93" s="122" t="s">
        <v>147</v>
      </c>
      <c r="N93" s="122" t="s">
        <v>147</v>
      </c>
      <c r="O93" s="51">
        <v>241</v>
      </c>
      <c r="P93" s="122" t="s">
        <v>147</v>
      </c>
      <c r="Q93" s="51">
        <v>94</v>
      </c>
      <c r="R93" s="122" t="s">
        <v>147</v>
      </c>
      <c r="S93" s="122" t="s">
        <v>147</v>
      </c>
      <c r="T93" s="122" t="s">
        <v>147</v>
      </c>
      <c r="U93" s="122" t="s">
        <v>147</v>
      </c>
      <c r="V93" s="122" t="s">
        <v>147</v>
      </c>
      <c r="W93" s="122" t="s">
        <v>147</v>
      </c>
      <c r="X93" s="122" t="s">
        <v>147</v>
      </c>
      <c r="Y93" s="122" t="s">
        <v>147</v>
      </c>
      <c r="Z93" s="122" t="s">
        <v>147</v>
      </c>
      <c r="AA93" s="122" t="s">
        <v>147</v>
      </c>
      <c r="AB93" s="51">
        <v>40</v>
      </c>
      <c r="AC93" s="51">
        <v>1219</v>
      </c>
      <c r="AD93" s="122" t="s">
        <v>147</v>
      </c>
      <c r="AE93" s="122" t="s">
        <v>147</v>
      </c>
      <c r="AF93" s="122" t="s">
        <v>147</v>
      </c>
      <c r="AG93" s="51" t="s">
        <v>147</v>
      </c>
      <c r="AH93" s="122" t="s">
        <v>147</v>
      </c>
      <c r="AI93" s="51">
        <v>580</v>
      </c>
      <c r="AJ93" s="51">
        <v>40</v>
      </c>
      <c r="AK93" s="51">
        <v>54</v>
      </c>
      <c r="AL93" s="122" t="s">
        <v>147</v>
      </c>
      <c r="AM93" s="122" t="s">
        <v>147</v>
      </c>
      <c r="AN93" s="1"/>
      <c r="AO93" s="1"/>
      <c r="AP93" s="1"/>
      <c r="AQ93" s="1"/>
      <c r="AR93" s="1"/>
      <c r="AS93" s="1"/>
      <c r="AT93" s="1"/>
      <c r="AU93" s="1"/>
      <c r="AV93" s="1"/>
      <c r="AW93" s="1"/>
      <c r="AX93" s="1"/>
      <c r="AY93" s="1"/>
      <c r="AZ93" s="1"/>
      <c r="BA93" s="1"/>
      <c r="BB93" s="1"/>
      <c r="BC93" s="1"/>
      <c r="BD93" s="1"/>
      <c r="BE93" s="1"/>
      <c r="BF93" s="1"/>
    </row>
    <row r="94" spans="1:256" x14ac:dyDescent="0.2">
      <c r="A94" s="51">
        <v>17</v>
      </c>
      <c r="B94" s="69" t="s">
        <v>52</v>
      </c>
      <c r="C94" s="51" t="s">
        <v>147</v>
      </c>
      <c r="D94" s="51" t="s">
        <v>147</v>
      </c>
      <c r="E94" s="51" t="s">
        <v>147</v>
      </c>
      <c r="F94" s="51" t="s">
        <v>147</v>
      </c>
      <c r="G94" s="51" t="s">
        <v>147</v>
      </c>
      <c r="H94" s="51" t="s">
        <v>147</v>
      </c>
      <c r="I94" s="51" t="s">
        <v>147</v>
      </c>
      <c r="J94" s="51" t="s">
        <v>147</v>
      </c>
      <c r="K94" s="122" t="s">
        <v>147</v>
      </c>
      <c r="L94" s="122" t="s">
        <v>147</v>
      </c>
      <c r="M94" s="122" t="s">
        <v>147</v>
      </c>
      <c r="N94" s="122" t="s">
        <v>147</v>
      </c>
      <c r="O94" s="51" t="s">
        <v>147</v>
      </c>
      <c r="P94" s="122" t="s">
        <v>147</v>
      </c>
      <c r="Q94" s="122" t="s">
        <v>147</v>
      </c>
      <c r="R94" s="122" t="s">
        <v>147</v>
      </c>
      <c r="S94" s="122" t="s">
        <v>147</v>
      </c>
      <c r="T94" s="122" t="s">
        <v>147</v>
      </c>
      <c r="U94" s="122" t="s">
        <v>147</v>
      </c>
      <c r="V94" s="122" t="s">
        <v>147</v>
      </c>
      <c r="W94" s="122" t="s">
        <v>147</v>
      </c>
      <c r="X94" s="122" t="s">
        <v>147</v>
      </c>
      <c r="Y94" s="122" t="s">
        <v>147</v>
      </c>
      <c r="Z94" s="122" t="s">
        <v>147</v>
      </c>
      <c r="AA94" s="122" t="s">
        <v>147</v>
      </c>
      <c r="AB94" s="122" t="s">
        <v>147</v>
      </c>
      <c r="AC94" s="122" t="s">
        <v>147</v>
      </c>
      <c r="AD94" s="122" t="s">
        <v>147</v>
      </c>
      <c r="AE94" s="122" t="s">
        <v>147</v>
      </c>
      <c r="AF94" s="122" t="s">
        <v>147</v>
      </c>
      <c r="AG94" s="122" t="s">
        <v>147</v>
      </c>
      <c r="AH94" s="122" t="s">
        <v>147</v>
      </c>
      <c r="AI94" s="51" t="s">
        <v>147</v>
      </c>
      <c r="AJ94" s="122" t="s">
        <v>147</v>
      </c>
      <c r="AK94" s="51" t="s">
        <v>147</v>
      </c>
      <c r="AL94" s="122" t="s">
        <v>147</v>
      </c>
      <c r="AM94" s="122" t="s">
        <v>147</v>
      </c>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
      <c r="A95" s="51">
        <v>18</v>
      </c>
      <c r="B95" s="69" t="s">
        <v>53</v>
      </c>
      <c r="C95" s="51" t="s">
        <v>147</v>
      </c>
      <c r="D95" s="51" t="s">
        <v>147</v>
      </c>
      <c r="E95" s="51" t="s">
        <v>147</v>
      </c>
      <c r="F95" s="51" t="s">
        <v>147</v>
      </c>
      <c r="G95" s="51" t="s">
        <v>147</v>
      </c>
      <c r="H95" s="51" t="s">
        <v>147</v>
      </c>
      <c r="I95" s="51" t="s">
        <v>147</v>
      </c>
      <c r="J95" s="51" t="s">
        <v>147</v>
      </c>
      <c r="K95" s="122" t="s">
        <v>147</v>
      </c>
      <c r="L95" s="122" t="s">
        <v>147</v>
      </c>
      <c r="M95" s="122" t="s">
        <v>147</v>
      </c>
      <c r="N95" s="122" t="s">
        <v>147</v>
      </c>
      <c r="O95" s="51" t="s">
        <v>147</v>
      </c>
      <c r="P95" s="122" t="s">
        <v>147</v>
      </c>
      <c r="Q95" s="122" t="s">
        <v>147</v>
      </c>
      <c r="R95" s="122" t="s">
        <v>147</v>
      </c>
      <c r="S95" s="122" t="s">
        <v>147</v>
      </c>
      <c r="T95" s="122" t="s">
        <v>147</v>
      </c>
      <c r="U95" s="122" t="s">
        <v>147</v>
      </c>
      <c r="V95" s="122" t="s">
        <v>147</v>
      </c>
      <c r="W95" s="122" t="s">
        <v>147</v>
      </c>
      <c r="X95" s="122" t="s">
        <v>147</v>
      </c>
      <c r="Y95" s="122" t="s">
        <v>147</v>
      </c>
      <c r="Z95" s="122" t="s">
        <v>147</v>
      </c>
      <c r="AA95" s="122" t="s">
        <v>147</v>
      </c>
      <c r="AB95" s="122" t="s">
        <v>147</v>
      </c>
      <c r="AC95" s="122" t="s">
        <v>147</v>
      </c>
      <c r="AD95" s="122" t="s">
        <v>147</v>
      </c>
      <c r="AE95" s="122" t="s">
        <v>147</v>
      </c>
      <c r="AF95" s="122" t="s">
        <v>147</v>
      </c>
      <c r="AG95" s="122" t="s">
        <v>147</v>
      </c>
      <c r="AH95" s="122" t="s">
        <v>147</v>
      </c>
      <c r="AI95" s="51" t="s">
        <v>147</v>
      </c>
      <c r="AJ95" s="122" t="s">
        <v>147</v>
      </c>
      <c r="AK95" s="51" t="s">
        <v>147</v>
      </c>
      <c r="AL95" s="122" t="s">
        <v>147</v>
      </c>
      <c r="AM95" s="122" t="s">
        <v>147</v>
      </c>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
      <c r="A96" s="51">
        <v>19</v>
      </c>
      <c r="B96" s="69" t="s">
        <v>54</v>
      </c>
      <c r="C96" s="51" t="s">
        <v>147</v>
      </c>
      <c r="D96" s="51">
        <v>114</v>
      </c>
      <c r="E96" s="51">
        <v>367</v>
      </c>
      <c r="F96" s="51" t="s">
        <v>147</v>
      </c>
      <c r="G96" s="51" t="s">
        <v>147</v>
      </c>
      <c r="H96" s="51">
        <v>185</v>
      </c>
      <c r="I96" s="51">
        <v>156</v>
      </c>
      <c r="J96" s="51" t="s">
        <v>147</v>
      </c>
      <c r="K96" s="51">
        <v>168</v>
      </c>
      <c r="L96" s="122" t="s">
        <v>147</v>
      </c>
      <c r="M96" s="122" t="s">
        <v>147</v>
      </c>
      <c r="N96" s="122" t="s">
        <v>147</v>
      </c>
      <c r="O96" s="51">
        <v>502</v>
      </c>
      <c r="P96" s="122" t="s">
        <v>147</v>
      </c>
      <c r="Q96" s="51">
        <v>142</v>
      </c>
      <c r="R96" s="122" t="s">
        <v>147</v>
      </c>
      <c r="S96" s="122" t="s">
        <v>147</v>
      </c>
      <c r="T96" s="122" t="s">
        <v>147</v>
      </c>
      <c r="U96" s="122" t="s">
        <v>147</v>
      </c>
      <c r="V96" s="122" t="s">
        <v>147</v>
      </c>
      <c r="W96" s="51">
        <v>33</v>
      </c>
      <c r="X96" s="122" t="s">
        <v>147</v>
      </c>
      <c r="Y96" s="122" t="s">
        <v>147</v>
      </c>
      <c r="Z96" s="51">
        <v>66</v>
      </c>
      <c r="AA96" s="51">
        <v>142</v>
      </c>
      <c r="AB96" s="51">
        <v>142</v>
      </c>
      <c r="AC96" s="122" t="s">
        <v>147</v>
      </c>
      <c r="AD96" s="122" t="s">
        <v>147</v>
      </c>
      <c r="AE96" s="122" t="s">
        <v>147</v>
      </c>
      <c r="AF96" s="51">
        <v>390</v>
      </c>
      <c r="AG96" s="122" t="s">
        <v>147</v>
      </c>
      <c r="AH96" s="122" t="s">
        <v>147</v>
      </c>
      <c r="AI96" s="51">
        <v>91</v>
      </c>
      <c r="AJ96" s="122" t="s">
        <v>147</v>
      </c>
      <c r="AK96" s="51">
        <v>558</v>
      </c>
      <c r="AL96" s="126">
        <v>113</v>
      </c>
      <c r="AM96" s="122" t="s">
        <v>147</v>
      </c>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
      <c r="A97" s="51">
        <v>20</v>
      </c>
      <c r="B97" s="69" t="s">
        <v>55</v>
      </c>
      <c r="C97" s="122" t="s">
        <v>147</v>
      </c>
      <c r="D97" s="51" t="s">
        <v>147</v>
      </c>
      <c r="E97" s="51" t="s">
        <v>147</v>
      </c>
      <c r="F97" s="51" t="s">
        <v>147</v>
      </c>
      <c r="G97" s="51" t="s">
        <v>147</v>
      </c>
      <c r="H97" s="51" t="s">
        <v>147</v>
      </c>
      <c r="I97" s="51" t="s">
        <v>147</v>
      </c>
      <c r="J97" s="51" t="s">
        <v>147</v>
      </c>
      <c r="K97" s="122" t="s">
        <v>147</v>
      </c>
      <c r="L97" s="122" t="s">
        <v>147</v>
      </c>
      <c r="M97" s="122" t="s">
        <v>147</v>
      </c>
      <c r="N97" s="122" t="s">
        <v>147</v>
      </c>
      <c r="O97" s="51" t="s">
        <v>147</v>
      </c>
      <c r="P97" s="122" t="s">
        <v>147</v>
      </c>
      <c r="Q97" s="122" t="s">
        <v>147</v>
      </c>
      <c r="R97" s="122" t="s">
        <v>147</v>
      </c>
      <c r="S97" s="122" t="s">
        <v>147</v>
      </c>
      <c r="T97" s="122" t="s">
        <v>147</v>
      </c>
      <c r="U97" s="122" t="s">
        <v>147</v>
      </c>
      <c r="V97" s="122" t="s">
        <v>147</v>
      </c>
      <c r="W97" s="122" t="s">
        <v>147</v>
      </c>
      <c r="X97" s="122" t="s">
        <v>147</v>
      </c>
      <c r="Y97" s="122" t="s">
        <v>147</v>
      </c>
      <c r="Z97" s="122" t="s">
        <v>147</v>
      </c>
      <c r="AA97" s="122" t="s">
        <v>147</v>
      </c>
      <c r="AB97" s="122" t="s">
        <v>147</v>
      </c>
      <c r="AC97" s="122" t="s">
        <v>147</v>
      </c>
      <c r="AD97" s="122" t="s">
        <v>147</v>
      </c>
      <c r="AE97" s="122" t="s">
        <v>147</v>
      </c>
      <c r="AF97" s="122" t="s">
        <v>147</v>
      </c>
      <c r="AG97" s="122" t="s">
        <v>147</v>
      </c>
      <c r="AH97" s="122" t="s">
        <v>147</v>
      </c>
      <c r="AI97" s="51" t="s">
        <v>147</v>
      </c>
      <c r="AJ97" s="122" t="s">
        <v>147</v>
      </c>
      <c r="AK97" s="122" t="s">
        <v>147</v>
      </c>
      <c r="AL97" s="122" t="s">
        <v>147</v>
      </c>
      <c r="AM97" s="122" t="s">
        <v>147</v>
      </c>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
      <c r="A98" s="51">
        <v>21</v>
      </c>
      <c r="B98" s="69" t="s">
        <v>56</v>
      </c>
      <c r="C98" s="122" t="s">
        <v>147</v>
      </c>
      <c r="D98" s="51" t="s">
        <v>147</v>
      </c>
      <c r="E98" s="51" t="s">
        <v>147</v>
      </c>
      <c r="F98" s="51" t="s">
        <v>147</v>
      </c>
      <c r="G98" s="51" t="s">
        <v>147</v>
      </c>
      <c r="H98" s="51" t="s">
        <v>147</v>
      </c>
      <c r="I98" s="51" t="s">
        <v>147</v>
      </c>
      <c r="J98" s="51" t="s">
        <v>147</v>
      </c>
      <c r="K98" s="122" t="s">
        <v>147</v>
      </c>
      <c r="L98" s="122" t="s">
        <v>147</v>
      </c>
      <c r="M98" s="122" t="s">
        <v>147</v>
      </c>
      <c r="N98" s="122" t="s">
        <v>147</v>
      </c>
      <c r="O98" s="51" t="s">
        <v>147</v>
      </c>
      <c r="P98" s="122" t="s">
        <v>147</v>
      </c>
      <c r="Q98" s="122" t="s">
        <v>147</v>
      </c>
      <c r="R98" s="122" t="s">
        <v>147</v>
      </c>
      <c r="S98" s="122" t="s">
        <v>147</v>
      </c>
      <c r="T98" s="122" t="s">
        <v>147</v>
      </c>
      <c r="U98" s="122" t="s">
        <v>147</v>
      </c>
      <c r="V98" s="122" t="s">
        <v>147</v>
      </c>
      <c r="W98" s="122" t="s">
        <v>147</v>
      </c>
      <c r="X98" s="122" t="s">
        <v>147</v>
      </c>
      <c r="Y98" s="122" t="s">
        <v>147</v>
      </c>
      <c r="Z98" s="122" t="s">
        <v>147</v>
      </c>
      <c r="AA98" s="122" t="s">
        <v>147</v>
      </c>
      <c r="AB98" s="122" t="s">
        <v>147</v>
      </c>
      <c r="AC98" s="122" t="s">
        <v>147</v>
      </c>
      <c r="AD98" s="122" t="s">
        <v>147</v>
      </c>
      <c r="AE98" s="122" t="s">
        <v>147</v>
      </c>
      <c r="AF98" s="122" t="s">
        <v>147</v>
      </c>
      <c r="AG98" s="122" t="s">
        <v>147</v>
      </c>
      <c r="AH98" s="122" t="s">
        <v>147</v>
      </c>
      <c r="AI98" s="122" t="s">
        <v>147</v>
      </c>
      <c r="AJ98" s="122" t="s">
        <v>147</v>
      </c>
      <c r="AK98" s="122" t="s">
        <v>147</v>
      </c>
      <c r="AL98" s="122" t="s">
        <v>147</v>
      </c>
      <c r="AM98" s="122" t="s">
        <v>147</v>
      </c>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
      <c r="A99" s="51">
        <v>22</v>
      </c>
      <c r="B99" s="69" t="s">
        <v>57</v>
      </c>
      <c r="C99" s="122" t="s">
        <v>147</v>
      </c>
      <c r="D99" s="51" t="s">
        <v>147</v>
      </c>
      <c r="E99" s="51" t="s">
        <v>147</v>
      </c>
      <c r="F99" s="51" t="s">
        <v>147</v>
      </c>
      <c r="G99" s="51" t="s">
        <v>147</v>
      </c>
      <c r="H99" s="51" t="s">
        <v>147</v>
      </c>
      <c r="I99" s="51" t="s">
        <v>147</v>
      </c>
      <c r="J99" s="51" t="s">
        <v>147</v>
      </c>
      <c r="K99" s="122" t="s">
        <v>147</v>
      </c>
      <c r="L99" s="122" t="s">
        <v>147</v>
      </c>
      <c r="M99" s="122" t="s">
        <v>147</v>
      </c>
      <c r="N99" s="122" t="s">
        <v>147</v>
      </c>
      <c r="O99" s="51" t="s">
        <v>147</v>
      </c>
      <c r="P99" s="122" t="s">
        <v>147</v>
      </c>
      <c r="Q99" s="122" t="s">
        <v>147</v>
      </c>
      <c r="R99" s="122" t="s">
        <v>147</v>
      </c>
      <c r="S99" s="122" t="s">
        <v>147</v>
      </c>
      <c r="T99" s="122" t="s">
        <v>147</v>
      </c>
      <c r="U99" s="122" t="s">
        <v>147</v>
      </c>
      <c r="V99" s="122" t="s">
        <v>147</v>
      </c>
      <c r="W99" s="122" t="s">
        <v>147</v>
      </c>
      <c r="X99" s="122" t="s">
        <v>147</v>
      </c>
      <c r="Y99" s="122" t="s">
        <v>147</v>
      </c>
      <c r="Z99" s="122" t="s">
        <v>147</v>
      </c>
      <c r="AA99" s="122" t="s">
        <v>147</v>
      </c>
      <c r="AB99" s="122" t="s">
        <v>147</v>
      </c>
      <c r="AC99" s="122" t="s">
        <v>147</v>
      </c>
      <c r="AD99" s="122" t="s">
        <v>147</v>
      </c>
      <c r="AE99" s="122" t="s">
        <v>147</v>
      </c>
      <c r="AF99" s="122" t="s">
        <v>147</v>
      </c>
      <c r="AG99" s="122" t="s">
        <v>147</v>
      </c>
      <c r="AH99" s="122" t="s">
        <v>147</v>
      </c>
      <c r="AI99" s="122" t="s">
        <v>147</v>
      </c>
      <c r="AJ99" s="122" t="s">
        <v>147</v>
      </c>
      <c r="AK99" s="122" t="s">
        <v>147</v>
      </c>
      <c r="AL99" s="122" t="s">
        <v>147</v>
      </c>
      <c r="AM99" s="122" t="s">
        <v>147</v>
      </c>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
      <c r="A100" s="51">
        <v>23</v>
      </c>
      <c r="B100" s="69" t="s">
        <v>58</v>
      </c>
      <c r="C100" s="51">
        <v>1579</v>
      </c>
      <c r="D100" s="51">
        <v>892</v>
      </c>
      <c r="E100" s="51">
        <v>22838</v>
      </c>
      <c r="F100" s="51" t="s">
        <v>147</v>
      </c>
      <c r="G100" s="51" t="s">
        <v>147</v>
      </c>
      <c r="H100" s="51">
        <v>25954</v>
      </c>
      <c r="I100" s="51">
        <v>7042</v>
      </c>
      <c r="J100" s="51">
        <v>1986</v>
      </c>
      <c r="K100" s="122" t="s">
        <v>147</v>
      </c>
      <c r="L100" s="122" t="s">
        <v>147</v>
      </c>
      <c r="M100" s="122" t="s">
        <v>147</v>
      </c>
      <c r="N100" s="122" t="s">
        <v>147</v>
      </c>
      <c r="O100" s="51" t="s">
        <v>147</v>
      </c>
      <c r="P100" s="122" t="s">
        <v>147</v>
      </c>
      <c r="Q100" s="122" t="s">
        <v>147</v>
      </c>
      <c r="R100" s="122" t="s">
        <v>147</v>
      </c>
      <c r="S100" s="122" t="s">
        <v>147</v>
      </c>
      <c r="T100" s="122" t="s">
        <v>147</v>
      </c>
      <c r="U100" s="122" t="s">
        <v>147</v>
      </c>
      <c r="V100" s="122" t="s">
        <v>147</v>
      </c>
      <c r="W100" s="122" t="s">
        <v>147</v>
      </c>
      <c r="X100" s="122" t="s">
        <v>147</v>
      </c>
      <c r="Y100" s="122" t="s">
        <v>147</v>
      </c>
      <c r="Z100" s="122" t="s">
        <v>147</v>
      </c>
      <c r="AA100" s="122" t="s">
        <v>147</v>
      </c>
      <c r="AB100" s="122" t="s">
        <v>147</v>
      </c>
      <c r="AC100" s="122" t="s">
        <v>147</v>
      </c>
      <c r="AD100" s="122" t="s">
        <v>147</v>
      </c>
      <c r="AE100" s="122" t="s">
        <v>147</v>
      </c>
      <c r="AF100" s="122" t="s">
        <v>147</v>
      </c>
      <c r="AG100" s="51">
        <v>417</v>
      </c>
      <c r="AH100" s="51">
        <v>951</v>
      </c>
      <c r="AI100" s="51" t="s">
        <v>147</v>
      </c>
      <c r="AJ100" s="122" t="s">
        <v>147</v>
      </c>
      <c r="AK100" s="122" t="s">
        <v>147</v>
      </c>
      <c r="AL100" s="122" t="s">
        <v>147</v>
      </c>
      <c r="AM100" s="122" t="s">
        <v>147</v>
      </c>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
      <c r="A101" s="47">
        <v>24</v>
      </c>
      <c r="B101" s="69" t="s">
        <v>59</v>
      </c>
      <c r="C101" s="51">
        <v>111</v>
      </c>
      <c r="D101" s="51">
        <v>3937</v>
      </c>
      <c r="E101" s="51">
        <v>1063</v>
      </c>
      <c r="F101" s="51" t="s">
        <v>147</v>
      </c>
      <c r="G101" s="51" t="s">
        <v>147</v>
      </c>
      <c r="H101" s="51">
        <v>25</v>
      </c>
      <c r="I101" s="51">
        <v>269</v>
      </c>
      <c r="J101" s="51">
        <v>688</v>
      </c>
      <c r="K101" s="122" t="s">
        <v>147</v>
      </c>
      <c r="L101" s="122" t="s">
        <v>147</v>
      </c>
      <c r="M101" s="122" t="s">
        <v>147</v>
      </c>
      <c r="N101" s="122" t="s">
        <v>147</v>
      </c>
      <c r="O101" s="51">
        <v>242</v>
      </c>
      <c r="P101" s="122" t="s">
        <v>147</v>
      </c>
      <c r="Q101" s="51">
        <v>160</v>
      </c>
      <c r="R101" s="122" t="s">
        <v>147</v>
      </c>
      <c r="S101" s="122" t="s">
        <v>147</v>
      </c>
      <c r="T101" s="122" t="s">
        <v>147</v>
      </c>
      <c r="U101" s="122" t="s">
        <v>147</v>
      </c>
      <c r="V101" s="122" t="s">
        <v>147</v>
      </c>
      <c r="W101" s="122" t="s">
        <v>147</v>
      </c>
      <c r="X101" s="122" t="s">
        <v>147</v>
      </c>
      <c r="Y101" s="122" t="s">
        <v>147</v>
      </c>
      <c r="Z101" s="122" t="s">
        <v>147</v>
      </c>
      <c r="AA101" s="122" t="s">
        <v>147</v>
      </c>
      <c r="AB101" s="122" t="s">
        <v>147</v>
      </c>
      <c r="AC101" s="122" t="s">
        <v>147</v>
      </c>
      <c r="AD101" s="122" t="s">
        <v>147</v>
      </c>
      <c r="AE101" s="122" t="s">
        <v>147</v>
      </c>
      <c r="AF101" s="122" t="s">
        <v>147</v>
      </c>
      <c r="AG101" s="51">
        <v>120</v>
      </c>
      <c r="AH101" s="122" t="s">
        <v>147</v>
      </c>
      <c r="AI101" s="51">
        <v>4378</v>
      </c>
      <c r="AJ101" s="122" t="s">
        <v>147</v>
      </c>
      <c r="AK101" s="51">
        <v>300</v>
      </c>
      <c r="AL101" s="122" t="s">
        <v>147</v>
      </c>
      <c r="AM101" s="122" t="s">
        <v>147</v>
      </c>
      <c r="AN101" s="1"/>
      <c r="AO101" s="1"/>
      <c r="AP101" s="1"/>
      <c r="AQ101" s="1"/>
      <c r="AR101" s="1"/>
      <c r="AS101" s="1"/>
      <c r="AT101" s="1"/>
      <c r="AU101" s="1"/>
      <c r="AV101" s="1"/>
      <c r="AW101" s="1"/>
      <c r="AX101" s="1"/>
      <c r="AY101" s="1"/>
      <c r="AZ101" s="1"/>
      <c r="BA101" s="1"/>
      <c r="BB101" s="1"/>
      <c r="BC101" s="1"/>
      <c r="BD101" s="1"/>
      <c r="BE101" s="1"/>
      <c r="BF101" s="1"/>
    </row>
    <row r="102" spans="1:256" x14ac:dyDescent="0.2">
      <c r="A102" s="47">
        <v>25</v>
      </c>
      <c r="B102" s="69" t="s">
        <v>60</v>
      </c>
      <c r="C102" s="51" t="s">
        <v>147</v>
      </c>
      <c r="D102" s="51" t="s">
        <v>147</v>
      </c>
      <c r="E102" s="51">
        <v>114</v>
      </c>
      <c r="F102" s="51">
        <v>10</v>
      </c>
      <c r="G102" s="51" t="s">
        <v>147</v>
      </c>
      <c r="H102" s="51">
        <v>49</v>
      </c>
      <c r="I102" s="51" t="s">
        <v>147</v>
      </c>
      <c r="J102" s="51">
        <v>101</v>
      </c>
      <c r="K102" s="122" t="s">
        <v>147</v>
      </c>
      <c r="L102" s="122" t="s">
        <v>147</v>
      </c>
      <c r="M102" s="122" t="s">
        <v>147</v>
      </c>
      <c r="N102" s="122" t="s">
        <v>147</v>
      </c>
      <c r="O102" s="51" t="s">
        <v>147</v>
      </c>
      <c r="P102" s="122" t="s">
        <v>147</v>
      </c>
      <c r="Q102" s="122" t="s">
        <v>147</v>
      </c>
      <c r="R102" s="122" t="s">
        <v>147</v>
      </c>
      <c r="S102" s="122" t="s">
        <v>147</v>
      </c>
      <c r="T102" s="122" t="s">
        <v>147</v>
      </c>
      <c r="U102" s="122" t="s">
        <v>147</v>
      </c>
      <c r="V102" s="122" t="s">
        <v>147</v>
      </c>
      <c r="W102" s="122" t="s">
        <v>147</v>
      </c>
      <c r="X102" s="122" t="s">
        <v>147</v>
      </c>
      <c r="Y102" s="122" t="s">
        <v>147</v>
      </c>
      <c r="Z102" s="122" t="s">
        <v>147</v>
      </c>
      <c r="AA102" s="122" t="s">
        <v>147</v>
      </c>
      <c r="AB102" s="122" t="s">
        <v>147</v>
      </c>
      <c r="AC102" s="122" t="s">
        <v>147</v>
      </c>
      <c r="AD102" s="122" t="s">
        <v>147</v>
      </c>
      <c r="AE102" s="122" t="s">
        <v>147</v>
      </c>
      <c r="AF102" s="122" t="s">
        <v>147</v>
      </c>
      <c r="AG102" s="122" t="s">
        <v>147</v>
      </c>
      <c r="AH102" s="122" t="s">
        <v>147</v>
      </c>
      <c r="AI102" s="122" t="s">
        <v>147</v>
      </c>
      <c r="AJ102" s="122" t="s">
        <v>147</v>
      </c>
      <c r="AK102" s="122" t="s">
        <v>147</v>
      </c>
      <c r="AL102" s="122" t="s">
        <v>147</v>
      </c>
      <c r="AM102" s="122" t="s">
        <v>147</v>
      </c>
      <c r="AN102" s="1"/>
      <c r="AO102" s="1"/>
      <c r="AP102" s="1"/>
      <c r="AQ102" s="1"/>
      <c r="AR102" s="1"/>
      <c r="AS102" s="1"/>
      <c r="AT102" s="1"/>
      <c r="AU102" s="1"/>
      <c r="AV102" s="1"/>
      <c r="AW102" s="1"/>
      <c r="AX102" s="1"/>
      <c r="AY102" s="1"/>
      <c r="AZ102" s="1"/>
      <c r="BA102" s="1"/>
      <c r="BB102" s="1"/>
      <c r="BC102" s="1"/>
      <c r="BD102" s="1"/>
      <c r="BE102" s="1"/>
      <c r="BF102" s="1"/>
    </row>
    <row r="103" spans="1:256" s="1" customFormat="1" ht="15" customHeight="1" x14ac:dyDescent="0.2">
      <c r="A103" s="47"/>
      <c r="B103" s="45" t="s">
        <v>61</v>
      </c>
      <c r="C103" s="47">
        <f>SUM(C78:C102)</f>
        <v>14192</v>
      </c>
      <c r="D103" s="47">
        <f t="shared" ref="D103:AJ103" si="1">SUM(D78:D102)</f>
        <v>206082</v>
      </c>
      <c r="E103" s="47">
        <f t="shared" si="1"/>
        <v>178193</v>
      </c>
      <c r="F103" s="47">
        <f t="shared" si="1"/>
        <v>11168</v>
      </c>
      <c r="G103" s="47">
        <f t="shared" si="1"/>
        <v>8243</v>
      </c>
      <c r="H103" s="47">
        <f t="shared" si="1"/>
        <v>80423</v>
      </c>
      <c r="I103" s="47">
        <f t="shared" si="1"/>
        <v>100418</v>
      </c>
      <c r="J103" s="47">
        <f t="shared" si="1"/>
        <v>148643</v>
      </c>
      <c r="K103" s="47">
        <f t="shared" si="1"/>
        <v>5499</v>
      </c>
      <c r="L103" s="47">
        <f t="shared" si="1"/>
        <v>40</v>
      </c>
      <c r="M103" s="47">
        <f t="shared" si="1"/>
        <v>713</v>
      </c>
      <c r="N103" s="47">
        <f t="shared" si="1"/>
        <v>180</v>
      </c>
      <c r="O103" s="51">
        <f t="shared" si="1"/>
        <v>42088</v>
      </c>
      <c r="P103" s="47">
        <f t="shared" si="1"/>
        <v>14031</v>
      </c>
      <c r="Q103" s="47">
        <f t="shared" si="1"/>
        <v>15889</v>
      </c>
      <c r="R103" s="47">
        <f t="shared" si="1"/>
        <v>21346</v>
      </c>
      <c r="S103" s="47">
        <f t="shared" si="1"/>
        <v>12217</v>
      </c>
      <c r="T103" s="47">
        <f t="shared" si="1"/>
        <v>9163</v>
      </c>
      <c r="U103" s="47">
        <f t="shared" si="1"/>
        <v>7622</v>
      </c>
      <c r="V103" s="47">
        <f t="shared" si="1"/>
        <v>50</v>
      </c>
      <c r="W103" s="47">
        <f t="shared" si="1"/>
        <v>1240</v>
      </c>
      <c r="X103" s="47">
        <f t="shared" si="1"/>
        <v>4145</v>
      </c>
      <c r="Y103" s="47">
        <f t="shared" si="1"/>
        <v>5310</v>
      </c>
      <c r="Z103" s="47">
        <f t="shared" si="1"/>
        <v>16075</v>
      </c>
      <c r="AA103" s="47">
        <f t="shared" si="1"/>
        <v>2137</v>
      </c>
      <c r="AB103" s="47">
        <f t="shared" si="1"/>
        <v>1468</v>
      </c>
      <c r="AC103" s="47">
        <f t="shared" si="1"/>
        <v>1861</v>
      </c>
      <c r="AD103" s="47">
        <f t="shared" si="1"/>
        <v>1994</v>
      </c>
      <c r="AE103" s="47">
        <f t="shared" si="1"/>
        <v>20</v>
      </c>
      <c r="AF103" s="47">
        <f t="shared" si="1"/>
        <v>2547</v>
      </c>
      <c r="AG103" s="47">
        <f t="shared" si="1"/>
        <v>9272</v>
      </c>
      <c r="AH103" s="47">
        <f t="shared" si="1"/>
        <v>951</v>
      </c>
      <c r="AI103" s="47">
        <f t="shared" si="1"/>
        <v>34875</v>
      </c>
      <c r="AJ103" s="47">
        <f t="shared" si="1"/>
        <v>239</v>
      </c>
      <c r="AK103" s="51">
        <f>SUM(AK78:AK102)</f>
        <v>33009</v>
      </c>
      <c r="AL103" s="134">
        <f>SUM(AL78:AL102)</f>
        <v>226</v>
      </c>
      <c r="AM103" s="134">
        <f>SUM(AM78:AM102)</f>
        <v>71</v>
      </c>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1" customFormat="1" x14ac:dyDescent="0.2">
      <c r="A104" s="2"/>
      <c r="B104" s="2"/>
      <c r="C104" s="2"/>
      <c r="D104" s="2"/>
      <c r="E104" s="2"/>
      <c r="F104" s="2"/>
      <c r="G104" s="2"/>
      <c r="H104" s="2"/>
      <c r="I104" s="2"/>
      <c r="J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127"/>
      <c r="AM104" s="127"/>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7" spans="1:256" s="1" customFormat="1" x14ac:dyDescent="0.2">
      <c r="A107" s="177" t="s">
        <v>295</v>
      </c>
      <c r="B107" s="177"/>
      <c r="C107" s="177"/>
      <c r="D107" s="177"/>
      <c r="E107" s="177"/>
      <c r="F107" s="177"/>
      <c r="G107" s="177"/>
      <c r="H107" s="177"/>
      <c r="I107" s="177"/>
      <c r="J107" s="177"/>
      <c r="K107" s="177"/>
      <c r="L107" s="177"/>
      <c r="M107" s="177"/>
      <c r="N107" s="177"/>
      <c r="O107" s="177"/>
      <c r="P107" s="177"/>
      <c r="Q107" s="177"/>
      <c r="R107" s="177"/>
      <c r="S107" s="177"/>
      <c r="T107" s="2"/>
      <c r="U107" s="2"/>
      <c r="V107" s="2"/>
      <c r="W107" s="2"/>
      <c r="X107" s="2"/>
      <c r="Y107" s="2"/>
      <c r="Z107" s="2"/>
      <c r="AA107" s="2"/>
      <c r="AB107" s="2"/>
      <c r="AC107" s="2"/>
      <c r="AD107" s="2"/>
      <c r="AE107" s="2"/>
      <c r="AF107" s="2"/>
      <c r="AG107" s="2"/>
      <c r="AH107" s="2"/>
      <c r="AI107" s="2"/>
      <c r="AJ107" s="2"/>
      <c r="AK107" s="2"/>
      <c r="AL107" s="127"/>
      <c r="AM107" s="127"/>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s="38" customFormat="1" ht="46.5" customHeight="1" x14ac:dyDescent="0.2">
      <c r="A108" s="163" t="s">
        <v>574</v>
      </c>
      <c r="B108" s="163"/>
      <c r="C108" s="163"/>
      <c r="D108" s="163"/>
      <c r="E108" s="163"/>
      <c r="F108" s="163"/>
      <c r="G108" s="163"/>
      <c r="H108" s="163"/>
      <c r="I108" s="163"/>
      <c r="J108" s="163"/>
      <c r="K108" s="163"/>
      <c r="L108" s="163"/>
      <c r="M108" s="163"/>
      <c r="N108" s="46"/>
      <c r="O108" s="46"/>
      <c r="P108" s="46"/>
      <c r="Q108" s="46"/>
      <c r="AL108" s="127"/>
      <c r="AM108" s="127"/>
    </row>
    <row r="109" spans="1:256" s="38" customFormat="1" x14ac:dyDescent="0.2">
      <c r="AL109" s="127"/>
      <c r="AM109" s="127"/>
    </row>
    <row r="110" spans="1:256" s="38" customFormat="1" x14ac:dyDescent="0.2">
      <c r="A110" s="164" t="s">
        <v>349</v>
      </c>
      <c r="B110" s="164"/>
      <c r="C110" s="164"/>
      <c r="D110" s="164"/>
      <c r="E110" s="164"/>
      <c r="F110" s="164"/>
      <c r="G110" s="164"/>
      <c r="H110" s="164"/>
      <c r="I110" s="164"/>
      <c r="J110" s="164"/>
      <c r="K110" s="164"/>
      <c r="L110" s="164"/>
      <c r="M110" s="164"/>
      <c r="N110" s="164"/>
      <c r="O110" s="164"/>
      <c r="P110" s="164"/>
      <c r="Q110" s="164"/>
      <c r="AL110" s="127"/>
      <c r="AM110" s="127"/>
    </row>
    <row r="111" spans="1:256" s="38" customFormat="1" x14ac:dyDescent="0.2">
      <c r="A111" s="164" t="s">
        <v>350</v>
      </c>
      <c r="B111" s="164"/>
      <c r="C111" s="164"/>
      <c r="D111" s="164"/>
      <c r="E111" s="164"/>
      <c r="F111" s="164"/>
      <c r="G111" s="164"/>
      <c r="H111" s="164"/>
      <c r="I111" s="164"/>
      <c r="J111" s="164"/>
      <c r="K111" s="164"/>
      <c r="L111" s="164"/>
      <c r="M111" s="164"/>
      <c r="N111" s="164"/>
      <c r="O111" s="164"/>
      <c r="P111" s="164"/>
      <c r="Q111" s="164"/>
      <c r="AL111" s="127"/>
      <c r="AM111" s="127"/>
    </row>
    <row r="112" spans="1:256" s="38" customFormat="1" x14ac:dyDescent="0.2">
      <c r="AL112" s="127"/>
      <c r="AM112" s="127"/>
    </row>
    <row r="113" spans="1:39" s="38" customFormat="1" x14ac:dyDescent="0.2">
      <c r="A113" s="174" t="s">
        <v>8</v>
      </c>
      <c r="B113" s="174" t="s">
        <v>9</v>
      </c>
      <c r="C113" s="174" t="s">
        <v>296</v>
      </c>
      <c r="D113" s="174" t="s">
        <v>297</v>
      </c>
      <c r="E113" s="174"/>
      <c r="F113" s="174"/>
      <c r="G113" s="174"/>
      <c r="H113" s="174"/>
      <c r="I113" s="174"/>
      <c r="J113" s="174"/>
      <c r="K113" s="174"/>
      <c r="L113" s="174"/>
      <c r="M113" s="174"/>
      <c r="N113" s="174"/>
      <c r="AL113" s="127"/>
      <c r="AM113" s="127"/>
    </row>
    <row r="114" spans="1:39" s="38" customFormat="1" x14ac:dyDescent="0.2">
      <c r="A114" s="174"/>
      <c r="B114" s="174"/>
      <c r="C114" s="174"/>
      <c r="D114" s="174" t="s">
        <v>298</v>
      </c>
      <c r="E114" s="174" t="s">
        <v>299</v>
      </c>
      <c r="F114" s="174"/>
      <c r="G114" s="174"/>
      <c r="H114" s="174"/>
      <c r="I114" s="174"/>
      <c r="J114" s="174" t="s">
        <v>300</v>
      </c>
      <c r="K114" s="174"/>
      <c r="L114" s="174"/>
      <c r="M114" s="174"/>
      <c r="N114" s="174"/>
      <c r="AL114" s="127"/>
      <c r="AM114" s="127"/>
    </row>
    <row r="115" spans="1:39" s="38" customFormat="1" x14ac:dyDescent="0.2">
      <c r="A115" s="174"/>
      <c r="B115" s="174"/>
      <c r="C115" s="174"/>
      <c r="D115" s="174"/>
      <c r="E115" s="174" t="s">
        <v>17</v>
      </c>
      <c r="F115" s="174" t="s">
        <v>11</v>
      </c>
      <c r="G115" s="174"/>
      <c r="H115" s="174"/>
      <c r="I115" s="174"/>
      <c r="J115" s="174" t="s">
        <v>17</v>
      </c>
      <c r="K115" s="174" t="s">
        <v>11</v>
      </c>
      <c r="L115" s="174"/>
      <c r="M115" s="174"/>
      <c r="N115" s="174"/>
      <c r="AL115" s="127"/>
      <c r="AM115" s="127"/>
    </row>
    <row r="116" spans="1:39" s="38" customFormat="1" x14ac:dyDescent="0.2">
      <c r="A116" s="174"/>
      <c r="B116" s="174"/>
      <c r="C116" s="174"/>
      <c r="D116" s="174"/>
      <c r="E116" s="174"/>
      <c r="F116" s="174" t="s">
        <v>301</v>
      </c>
      <c r="G116" s="174" t="s">
        <v>302</v>
      </c>
      <c r="H116" s="174"/>
      <c r="I116" s="174"/>
      <c r="J116" s="174"/>
      <c r="K116" s="174" t="s">
        <v>301</v>
      </c>
      <c r="L116" s="174" t="s">
        <v>302</v>
      </c>
      <c r="M116" s="174"/>
      <c r="N116" s="174"/>
      <c r="AL116" s="127"/>
      <c r="AM116" s="127"/>
    </row>
    <row r="117" spans="1:39" s="38" customFormat="1" ht="38.25" x14ac:dyDescent="0.2">
      <c r="A117" s="174"/>
      <c r="B117" s="174"/>
      <c r="C117" s="174"/>
      <c r="D117" s="174"/>
      <c r="E117" s="174"/>
      <c r="F117" s="174"/>
      <c r="G117" s="52" t="s">
        <v>303</v>
      </c>
      <c r="H117" s="52" t="s">
        <v>304</v>
      </c>
      <c r="I117" s="52" t="s">
        <v>305</v>
      </c>
      <c r="J117" s="174"/>
      <c r="K117" s="174"/>
      <c r="L117" s="52" t="s">
        <v>303</v>
      </c>
      <c r="M117" s="52" t="s">
        <v>304</v>
      </c>
      <c r="N117" s="52" t="s">
        <v>305</v>
      </c>
      <c r="AL117" s="127"/>
      <c r="AM117" s="127"/>
    </row>
    <row r="118" spans="1:39" s="38" customFormat="1" x14ac:dyDescent="0.2">
      <c r="A118" s="52">
        <v>1</v>
      </c>
      <c r="B118" s="52">
        <v>2</v>
      </c>
      <c r="C118" s="52">
        <v>3</v>
      </c>
      <c r="D118" s="52">
        <v>4</v>
      </c>
      <c r="E118" s="52">
        <v>5</v>
      </c>
      <c r="F118" s="52">
        <v>6</v>
      </c>
      <c r="G118" s="52">
        <v>7</v>
      </c>
      <c r="H118" s="52">
        <v>8</v>
      </c>
      <c r="I118" s="52">
        <v>9</v>
      </c>
      <c r="J118" s="52">
        <v>10</v>
      </c>
      <c r="K118" s="52">
        <v>11</v>
      </c>
      <c r="L118" s="52">
        <v>12</v>
      </c>
      <c r="M118" s="52">
        <v>13</v>
      </c>
      <c r="N118" s="52">
        <v>14</v>
      </c>
      <c r="AL118" s="127"/>
      <c r="AM118" s="127"/>
    </row>
    <row r="119" spans="1:39" s="38" customFormat="1" ht="17.25" customHeight="1" x14ac:dyDescent="0.2">
      <c r="A119" s="52" t="s">
        <v>306</v>
      </c>
      <c r="B119" s="57" t="s">
        <v>307</v>
      </c>
      <c r="C119" s="59">
        <v>7</v>
      </c>
      <c r="D119" s="52">
        <f>SUM([1]Олень!D128)</f>
        <v>0</v>
      </c>
      <c r="E119" s="52">
        <v>6</v>
      </c>
      <c r="F119" s="52">
        <v>6</v>
      </c>
      <c r="G119" s="52">
        <f>SUM([1]Олень!G124)</f>
        <v>0</v>
      </c>
      <c r="H119" s="52">
        <f>SUM([1]Олень!H124)</f>
        <v>0</v>
      </c>
      <c r="I119" s="52">
        <f>SUM([1]Олень!I124)</f>
        <v>0</v>
      </c>
      <c r="J119" s="52">
        <v>1</v>
      </c>
      <c r="K119" s="52">
        <v>1</v>
      </c>
      <c r="L119" s="52">
        <f>SUM([1]Олень!L128)</f>
        <v>0</v>
      </c>
      <c r="M119" s="52">
        <f>SUM([1]Олень!M128)</f>
        <v>0</v>
      </c>
      <c r="N119" s="52">
        <f>SUM([1]Олень!N128)</f>
        <v>0</v>
      </c>
      <c r="AL119" s="127"/>
      <c r="AM119" s="127"/>
    </row>
    <row r="120" spans="1:39" s="38" customFormat="1" ht="15" customHeight="1" x14ac:dyDescent="0.2">
      <c r="A120" s="52">
        <v>2</v>
      </c>
      <c r="B120" s="57" t="s">
        <v>21</v>
      </c>
      <c r="C120" s="59">
        <v>24</v>
      </c>
      <c r="D120" s="52">
        <v>4</v>
      </c>
      <c r="E120" s="52">
        <v>13</v>
      </c>
      <c r="F120" s="52">
        <v>13</v>
      </c>
      <c r="G120" s="52">
        <f>SUM([1]Косуля!G133)</f>
        <v>0</v>
      </c>
      <c r="H120" s="52">
        <f>SUM([1]Косуля!H133)</f>
        <v>0</v>
      </c>
      <c r="I120" s="52">
        <f>SUM([1]Косуля!I133)</f>
        <v>0</v>
      </c>
      <c r="J120" s="52">
        <v>7</v>
      </c>
      <c r="K120" s="52">
        <v>5</v>
      </c>
      <c r="L120" s="52">
        <f>SUM([1]Косуля!L133)</f>
        <v>0</v>
      </c>
      <c r="M120" s="52">
        <v>2</v>
      </c>
      <c r="N120" s="52">
        <f>SUM([1]Косуля!N133)</f>
        <v>0</v>
      </c>
      <c r="AL120" s="127"/>
      <c r="AM120" s="127"/>
    </row>
    <row r="121" spans="1:39" s="27" customFormat="1" x14ac:dyDescent="0.2">
      <c r="A121" s="52">
        <v>3</v>
      </c>
      <c r="B121" s="73" t="s">
        <v>20</v>
      </c>
      <c r="C121" s="66">
        <v>36</v>
      </c>
      <c r="D121" s="66">
        <v>24</v>
      </c>
      <c r="E121" s="66">
        <v>6</v>
      </c>
      <c r="F121" s="66">
        <v>6</v>
      </c>
      <c r="G121" s="66">
        <f>SUM(+[1]Кабан!G132)</f>
        <v>0</v>
      </c>
      <c r="H121" s="66">
        <f>SUM(+[1]Кабан!H132)</f>
        <v>0</v>
      </c>
      <c r="I121" s="66">
        <f>SUM(+[1]Кабан!I132)</f>
        <v>0</v>
      </c>
      <c r="J121" s="66">
        <v>6</v>
      </c>
      <c r="K121" s="66">
        <v>6</v>
      </c>
      <c r="L121" s="66">
        <f>SUM(+[1]Кабан!L132)</f>
        <v>0</v>
      </c>
      <c r="M121" s="66">
        <f>SUM(+[1]Кабан!M132)</f>
        <v>0</v>
      </c>
      <c r="N121" s="66">
        <f>SUM(+[1]Кабан!N132)</f>
        <v>0</v>
      </c>
      <c r="AL121" s="126"/>
      <c r="AM121" s="126"/>
    </row>
    <row r="122" spans="1:39" s="38" customFormat="1" x14ac:dyDescent="0.2">
      <c r="AL122" s="127"/>
      <c r="AM122" s="127"/>
    </row>
    <row r="123" spans="1:39" ht="23.25" customHeight="1" x14ac:dyDescent="0.2"/>
    <row r="124" spans="1:39" x14ac:dyDescent="0.2">
      <c r="A124" s="64"/>
      <c r="B124" s="3"/>
      <c r="C124" s="64"/>
      <c r="D124" s="64"/>
      <c r="E124" s="64"/>
      <c r="F124" s="64"/>
      <c r="G124" s="64"/>
      <c r="H124" s="64"/>
      <c r="I124" s="64"/>
      <c r="J124" s="64"/>
      <c r="K124" s="32"/>
      <c r="L124" s="32"/>
      <c r="M124" s="64"/>
      <c r="N124" s="64"/>
    </row>
    <row r="125" spans="1:39" x14ac:dyDescent="0.2">
      <c r="A125" s="64"/>
      <c r="B125" s="3"/>
      <c r="C125" s="64"/>
      <c r="D125" s="64"/>
      <c r="E125" s="64"/>
      <c r="F125" s="64"/>
      <c r="G125" s="64"/>
      <c r="H125" s="64"/>
      <c r="I125" s="64"/>
      <c r="J125" s="64"/>
      <c r="K125" s="32"/>
      <c r="L125" s="32"/>
      <c r="M125" s="64"/>
      <c r="N125" s="64"/>
    </row>
    <row r="126" spans="1:39" x14ac:dyDescent="0.2">
      <c r="A126" s="177" t="s">
        <v>6</v>
      </c>
      <c r="B126" s="177"/>
      <c r="C126" s="177"/>
      <c r="D126" s="177"/>
      <c r="E126" s="177"/>
      <c r="F126" s="177"/>
      <c r="G126" s="177"/>
      <c r="H126" s="177"/>
      <c r="I126" s="177"/>
      <c r="J126" s="177"/>
      <c r="K126" s="177"/>
      <c r="L126" s="177"/>
      <c r="M126" s="177"/>
      <c r="N126" s="177"/>
      <c r="O126" s="177"/>
      <c r="P126" s="177"/>
      <c r="Q126" s="177"/>
      <c r="R126" s="177"/>
      <c r="S126" s="177"/>
    </row>
    <row r="127" spans="1:39" ht="27" customHeight="1" x14ac:dyDescent="0.2">
      <c r="A127" s="163" t="s">
        <v>660</v>
      </c>
      <c r="B127" s="163"/>
      <c r="C127" s="163"/>
      <c r="D127" s="163"/>
      <c r="E127" s="163"/>
      <c r="F127" s="163"/>
      <c r="G127" s="163"/>
      <c r="H127" s="163"/>
      <c r="I127" s="163"/>
      <c r="J127" s="163"/>
      <c r="K127" s="163"/>
      <c r="L127" s="163"/>
      <c r="M127" s="163"/>
      <c r="N127" s="163"/>
      <c r="O127" s="163"/>
      <c r="P127" s="163"/>
      <c r="Q127" s="163"/>
      <c r="R127" s="163"/>
    </row>
    <row r="128" spans="1:39" x14ac:dyDescent="0.2">
      <c r="A128" s="164" t="s">
        <v>658</v>
      </c>
      <c r="B128" s="165"/>
      <c r="C128" s="165"/>
      <c r="D128" s="165"/>
      <c r="E128" s="165"/>
      <c r="F128" s="165"/>
      <c r="G128" s="165"/>
      <c r="H128" s="165"/>
      <c r="I128" s="165"/>
      <c r="J128" s="165"/>
      <c r="K128" s="165"/>
      <c r="L128" s="165"/>
      <c r="M128" s="165"/>
      <c r="N128" s="165"/>
      <c r="O128" s="165"/>
      <c r="P128" s="165"/>
      <c r="Q128" s="165"/>
      <c r="AL128" s="2"/>
      <c r="AM128" s="2"/>
    </row>
    <row r="129" spans="1:39" x14ac:dyDescent="0.2">
      <c r="A129" s="164" t="s">
        <v>659</v>
      </c>
      <c r="B129" s="165"/>
      <c r="C129" s="165"/>
      <c r="D129" s="165"/>
      <c r="E129" s="165"/>
      <c r="F129" s="165"/>
      <c r="G129" s="165"/>
      <c r="H129" s="165"/>
      <c r="I129" s="165"/>
      <c r="J129" s="165"/>
      <c r="K129" s="165"/>
      <c r="L129" s="165"/>
      <c r="M129" s="165"/>
      <c r="N129" s="165"/>
      <c r="O129" s="165"/>
      <c r="P129" s="165"/>
      <c r="Q129" s="165"/>
      <c r="AL129" s="2"/>
      <c r="AM129" s="2"/>
    </row>
    <row r="130" spans="1:39" x14ac:dyDescent="0.2">
      <c r="C130" s="39"/>
      <c r="K130" s="2"/>
      <c r="L130" s="2"/>
      <c r="AL130" s="2"/>
      <c r="AM130" s="2"/>
    </row>
    <row r="131" spans="1:39" ht="22.5" customHeight="1" x14ac:dyDescent="0.2">
      <c r="A131" s="176" t="s">
        <v>8</v>
      </c>
      <c r="B131" s="176" t="s">
        <v>9</v>
      </c>
      <c r="C131" s="176" t="s">
        <v>10</v>
      </c>
      <c r="D131" s="176"/>
      <c r="E131" s="176"/>
      <c r="F131" s="176" t="s">
        <v>11</v>
      </c>
      <c r="G131" s="176"/>
      <c r="H131" s="176"/>
      <c r="I131" s="176"/>
      <c r="J131" s="176"/>
      <c r="K131" s="176"/>
      <c r="L131" s="176"/>
      <c r="M131" s="176"/>
      <c r="N131" s="176"/>
      <c r="O131" s="176"/>
      <c r="P131" s="176"/>
      <c r="Q131" s="176"/>
      <c r="R131" s="176" t="s">
        <v>12</v>
      </c>
      <c r="AL131" s="2"/>
      <c r="AM131" s="2"/>
    </row>
    <row r="132" spans="1:39" ht="49.5" customHeight="1" x14ac:dyDescent="0.2">
      <c r="A132" s="176"/>
      <c r="B132" s="176"/>
      <c r="C132" s="176"/>
      <c r="D132" s="176"/>
      <c r="E132" s="176"/>
      <c r="F132" s="176" t="s">
        <v>13</v>
      </c>
      <c r="G132" s="176"/>
      <c r="H132" s="176"/>
      <c r="I132" s="176" t="s">
        <v>14</v>
      </c>
      <c r="J132" s="176"/>
      <c r="K132" s="176"/>
      <c r="L132" s="176" t="s">
        <v>15</v>
      </c>
      <c r="M132" s="176"/>
      <c r="N132" s="176"/>
      <c r="O132" s="176" t="s">
        <v>16</v>
      </c>
      <c r="P132" s="176"/>
      <c r="Q132" s="176"/>
      <c r="R132" s="176"/>
      <c r="AL132" s="2"/>
      <c r="AM132" s="2"/>
    </row>
    <row r="133" spans="1:39" ht="28.5" customHeight="1" x14ac:dyDescent="0.2">
      <c r="A133" s="176"/>
      <c r="B133" s="176"/>
      <c r="C133" s="176" t="s">
        <v>17</v>
      </c>
      <c r="D133" s="176" t="s">
        <v>11</v>
      </c>
      <c r="E133" s="176"/>
      <c r="F133" s="176" t="s">
        <v>17</v>
      </c>
      <c r="G133" s="176" t="s">
        <v>11</v>
      </c>
      <c r="H133" s="176"/>
      <c r="I133" s="176" t="s">
        <v>17</v>
      </c>
      <c r="J133" s="176" t="s">
        <v>11</v>
      </c>
      <c r="K133" s="176"/>
      <c r="L133" s="176" t="s">
        <v>17</v>
      </c>
      <c r="M133" s="176" t="s">
        <v>11</v>
      </c>
      <c r="N133" s="176"/>
      <c r="O133" s="176" t="s">
        <v>17</v>
      </c>
      <c r="P133" s="176" t="s">
        <v>11</v>
      </c>
      <c r="Q133" s="176"/>
      <c r="R133" s="176"/>
      <c r="AL133" s="2"/>
      <c r="AM133" s="2"/>
    </row>
    <row r="134" spans="1:39" ht="25.5" x14ac:dyDescent="0.2">
      <c r="A134" s="176"/>
      <c r="B134" s="176"/>
      <c r="C134" s="176"/>
      <c r="D134" s="60" t="s">
        <v>18</v>
      </c>
      <c r="E134" s="60" t="s">
        <v>19</v>
      </c>
      <c r="F134" s="176"/>
      <c r="G134" s="60" t="s">
        <v>18</v>
      </c>
      <c r="H134" s="60" t="s">
        <v>19</v>
      </c>
      <c r="I134" s="176"/>
      <c r="J134" s="60" t="s">
        <v>18</v>
      </c>
      <c r="K134" s="60" t="s">
        <v>19</v>
      </c>
      <c r="L134" s="176"/>
      <c r="M134" s="60" t="s">
        <v>18</v>
      </c>
      <c r="N134" s="60" t="s">
        <v>19</v>
      </c>
      <c r="O134" s="176"/>
      <c r="P134" s="60" t="s">
        <v>18</v>
      </c>
      <c r="Q134" s="60" t="s">
        <v>19</v>
      </c>
      <c r="R134" s="176"/>
      <c r="AL134" s="2"/>
      <c r="AM134" s="2"/>
    </row>
    <row r="135" spans="1:39" s="157" customFormat="1" x14ac:dyDescent="0.2">
      <c r="A135" s="156">
        <v>1</v>
      </c>
      <c r="B135" s="156">
        <v>2</v>
      </c>
      <c r="C135" s="156">
        <v>3</v>
      </c>
      <c r="D135" s="156">
        <v>4</v>
      </c>
      <c r="E135" s="156">
        <v>5</v>
      </c>
      <c r="F135" s="156">
        <v>6</v>
      </c>
      <c r="G135" s="156">
        <v>7</v>
      </c>
      <c r="H135" s="156">
        <v>8</v>
      </c>
      <c r="I135" s="156">
        <v>9</v>
      </c>
      <c r="J135" s="156">
        <v>10</v>
      </c>
      <c r="K135" s="156">
        <v>11</v>
      </c>
      <c r="L135" s="156">
        <v>12</v>
      </c>
      <c r="M135" s="156">
        <v>13</v>
      </c>
      <c r="N135" s="156">
        <v>14</v>
      </c>
      <c r="O135" s="156">
        <v>15</v>
      </c>
      <c r="P135" s="156">
        <v>16</v>
      </c>
      <c r="Q135" s="156">
        <v>17</v>
      </c>
      <c r="R135" s="156">
        <v>18</v>
      </c>
    </row>
    <row r="136" spans="1:39" s="1" customFormat="1" x14ac:dyDescent="0.2">
      <c r="A136" s="148">
        <v>1</v>
      </c>
      <c r="B136" s="143" t="s">
        <v>20</v>
      </c>
      <c r="C136" s="148">
        <v>11</v>
      </c>
      <c r="D136" s="23">
        <v>7</v>
      </c>
      <c r="E136" s="23">
        <v>4</v>
      </c>
      <c r="F136" s="23">
        <v>10</v>
      </c>
      <c r="G136" s="23">
        <v>7</v>
      </c>
      <c r="H136" s="23">
        <v>3</v>
      </c>
      <c r="I136" s="23"/>
      <c r="J136" s="23"/>
      <c r="K136" s="23"/>
      <c r="L136" s="148">
        <v>1</v>
      </c>
      <c r="M136" s="148"/>
      <c r="N136" s="23">
        <v>1</v>
      </c>
      <c r="O136" s="23"/>
      <c r="P136" s="23"/>
      <c r="Q136" s="23"/>
      <c r="R136" s="148"/>
    </row>
    <row r="137" spans="1:39" s="1" customFormat="1" x14ac:dyDescent="0.2">
      <c r="A137" s="148">
        <v>2</v>
      </c>
      <c r="B137" s="143" t="s">
        <v>657</v>
      </c>
      <c r="C137" s="148">
        <v>1</v>
      </c>
      <c r="D137" s="148"/>
      <c r="E137" s="148">
        <v>1</v>
      </c>
      <c r="F137" s="148"/>
      <c r="G137" s="148"/>
      <c r="H137" s="148"/>
      <c r="I137" s="148">
        <v>1</v>
      </c>
      <c r="J137" s="148"/>
      <c r="K137" s="148">
        <v>1</v>
      </c>
      <c r="L137" s="148"/>
      <c r="M137" s="148"/>
      <c r="N137" s="148"/>
      <c r="O137" s="148"/>
      <c r="P137" s="148"/>
      <c r="Q137" s="148"/>
      <c r="R137" s="148"/>
    </row>
    <row r="138" spans="1:39" s="1" customFormat="1" x14ac:dyDescent="0.2">
      <c r="A138" s="148">
        <v>3</v>
      </c>
      <c r="B138" s="153" t="s">
        <v>21</v>
      </c>
      <c r="C138" s="23"/>
      <c r="D138" s="23"/>
      <c r="E138" s="23"/>
      <c r="F138" s="23"/>
      <c r="G138" s="23"/>
      <c r="H138" s="23"/>
      <c r="I138" s="23"/>
      <c r="J138" s="23"/>
      <c r="K138" s="23"/>
      <c r="L138" s="23"/>
      <c r="M138" s="23"/>
      <c r="N138" s="23"/>
      <c r="O138" s="23"/>
      <c r="P138" s="23"/>
      <c r="Q138" s="23"/>
      <c r="R138" s="23"/>
    </row>
    <row r="139" spans="1:39" x14ac:dyDescent="0.2">
      <c r="A139" s="148">
        <v>4</v>
      </c>
      <c r="B139" s="61" t="s">
        <v>22</v>
      </c>
      <c r="C139" s="140">
        <v>3</v>
      </c>
      <c r="D139" s="140"/>
      <c r="E139" s="140"/>
      <c r="F139" s="140"/>
      <c r="G139" s="140"/>
      <c r="H139" s="140"/>
      <c r="I139" s="140"/>
      <c r="J139" s="140"/>
      <c r="K139" s="140"/>
      <c r="L139" s="140">
        <v>3</v>
      </c>
      <c r="M139" s="140"/>
      <c r="N139" s="140"/>
      <c r="O139" s="140"/>
      <c r="P139" s="140"/>
      <c r="Q139" s="140"/>
      <c r="R139" s="146"/>
      <c r="AL139" s="2"/>
      <c r="AM139" s="2"/>
    </row>
    <row r="140" spans="1:39" x14ac:dyDescent="0.2">
      <c r="A140" s="148">
        <v>5</v>
      </c>
      <c r="B140" s="61" t="s">
        <v>162</v>
      </c>
      <c r="C140" s="140">
        <v>1</v>
      </c>
      <c r="D140" s="140"/>
      <c r="E140" s="140"/>
      <c r="F140" s="140"/>
      <c r="G140" s="140"/>
      <c r="H140" s="140"/>
      <c r="I140" s="140"/>
      <c r="J140" s="140"/>
      <c r="K140" s="140"/>
      <c r="L140" s="140">
        <v>1</v>
      </c>
      <c r="M140" s="140"/>
      <c r="N140" s="140"/>
      <c r="O140" s="140"/>
      <c r="P140" s="140"/>
      <c r="Q140" s="140"/>
      <c r="R140" s="146"/>
      <c r="AL140" s="2"/>
      <c r="AM140" s="2"/>
    </row>
    <row r="141" spans="1:39" x14ac:dyDescent="0.2">
      <c r="A141" s="148">
        <v>6</v>
      </c>
      <c r="B141" s="61" t="s">
        <v>23</v>
      </c>
      <c r="C141" s="18">
        <v>6</v>
      </c>
      <c r="D141" s="18"/>
      <c r="E141" s="18"/>
      <c r="F141" s="18"/>
      <c r="G141" s="18"/>
      <c r="H141" s="18"/>
      <c r="I141" s="18"/>
      <c r="J141" s="18"/>
      <c r="K141" s="18"/>
      <c r="L141" s="18">
        <v>6</v>
      </c>
      <c r="M141" s="18"/>
      <c r="N141" s="18"/>
      <c r="O141" s="18"/>
      <c r="P141" s="18"/>
      <c r="Q141" s="18"/>
      <c r="R141" s="18"/>
      <c r="AL141" s="2"/>
      <c r="AM141" s="2"/>
    </row>
    <row r="142" spans="1:39" s="1" customFormat="1" x14ac:dyDescent="0.2">
      <c r="A142" s="148">
        <v>7</v>
      </c>
      <c r="B142" s="153" t="s">
        <v>24</v>
      </c>
      <c r="C142" s="23">
        <v>7</v>
      </c>
      <c r="D142" s="23"/>
      <c r="E142" s="23"/>
      <c r="F142" s="23"/>
      <c r="G142" s="23"/>
      <c r="H142" s="23"/>
      <c r="I142" s="23"/>
      <c r="J142" s="23"/>
      <c r="K142" s="23"/>
      <c r="L142" s="23">
        <v>7</v>
      </c>
      <c r="M142" s="23"/>
      <c r="N142" s="23"/>
      <c r="O142" s="23"/>
      <c r="P142" s="23"/>
      <c r="Q142" s="23"/>
      <c r="R142" s="23"/>
    </row>
    <row r="143" spans="1:39" x14ac:dyDescent="0.2">
      <c r="A143" s="148">
        <v>8</v>
      </c>
      <c r="B143" s="61" t="s">
        <v>26</v>
      </c>
      <c r="C143" s="23"/>
      <c r="D143" s="23"/>
      <c r="E143" s="23"/>
      <c r="F143" s="23"/>
      <c r="G143" s="23"/>
      <c r="H143" s="23"/>
      <c r="I143" s="23"/>
      <c r="J143" s="23"/>
      <c r="K143" s="23"/>
      <c r="L143" s="23"/>
      <c r="M143" s="23"/>
      <c r="N143" s="23"/>
      <c r="O143" s="23"/>
      <c r="P143" s="23"/>
      <c r="Q143" s="23"/>
      <c r="R143" s="18"/>
      <c r="AL143" s="2"/>
      <c r="AM143" s="2"/>
    </row>
    <row r="144" spans="1:39" x14ac:dyDescent="0.2">
      <c r="A144" s="148">
        <v>9</v>
      </c>
      <c r="B144" s="38" t="s">
        <v>431</v>
      </c>
      <c r="C144" s="149">
        <v>2</v>
      </c>
      <c r="D144" s="149"/>
      <c r="E144" s="149"/>
      <c r="F144" s="149"/>
      <c r="G144" s="149"/>
      <c r="H144" s="149"/>
      <c r="I144" s="149"/>
      <c r="J144" s="149"/>
      <c r="K144" s="149"/>
      <c r="L144" s="149">
        <v>2</v>
      </c>
      <c r="M144" s="149"/>
      <c r="N144" s="149"/>
      <c r="O144" s="149"/>
      <c r="P144" s="149"/>
      <c r="Q144" s="149"/>
      <c r="R144" s="38"/>
      <c r="AL144" s="2"/>
      <c r="AM144" s="2"/>
    </row>
    <row r="145" spans="1:19" ht="15" customHeight="1" x14ac:dyDescent="0.2"/>
    <row r="146" spans="1:19" ht="14.25" customHeight="1" x14ac:dyDescent="0.2"/>
    <row r="148" spans="1:19" ht="15.75" customHeight="1" x14ac:dyDescent="0.2"/>
    <row r="149" spans="1:19" ht="15.75" customHeight="1" x14ac:dyDescent="0.2">
      <c r="A149" s="177" t="s">
        <v>0</v>
      </c>
      <c r="B149" s="177"/>
      <c r="C149" s="177"/>
      <c r="D149" s="177"/>
      <c r="E149" s="177"/>
      <c r="F149" s="177"/>
      <c r="G149" s="177"/>
      <c r="H149" s="177"/>
      <c r="I149" s="177"/>
      <c r="J149" s="177"/>
      <c r="K149" s="177"/>
      <c r="L149" s="177"/>
      <c r="M149" s="177"/>
      <c r="N149" s="177"/>
      <c r="O149" s="177"/>
      <c r="P149" s="177"/>
      <c r="Q149" s="177"/>
      <c r="R149" s="177"/>
      <c r="S149" s="177"/>
    </row>
    <row r="150" spans="1:19" ht="15" customHeight="1" x14ac:dyDescent="0.2">
      <c r="A150" s="163" t="s">
        <v>1</v>
      </c>
      <c r="B150" s="163"/>
      <c r="C150" s="163"/>
      <c r="D150" s="163"/>
      <c r="E150" s="163"/>
      <c r="F150" s="163"/>
      <c r="G150" s="163"/>
      <c r="H150" s="163"/>
      <c r="I150" s="163"/>
      <c r="J150" s="163"/>
      <c r="K150" s="163"/>
      <c r="L150" s="163"/>
      <c r="M150" s="163"/>
      <c r="N150" s="163"/>
      <c r="O150" s="163"/>
      <c r="P150" s="163"/>
      <c r="Q150" s="163"/>
    </row>
    <row r="151" spans="1:19" ht="39" customHeight="1" x14ac:dyDescent="0.2">
      <c r="A151" s="230" t="s">
        <v>582</v>
      </c>
      <c r="B151" s="211"/>
      <c r="C151" s="211"/>
      <c r="D151" s="211"/>
      <c r="E151" s="211"/>
      <c r="F151" s="211"/>
      <c r="G151" s="211"/>
      <c r="H151" s="211"/>
      <c r="I151" s="211"/>
      <c r="J151" s="211"/>
      <c r="K151" s="211"/>
      <c r="L151" s="211"/>
      <c r="M151" s="211"/>
      <c r="N151" s="211"/>
      <c r="O151" s="211"/>
      <c r="P151" s="211"/>
      <c r="Q151" s="211"/>
    </row>
    <row r="152" spans="1:19" ht="15.75" customHeight="1" x14ac:dyDescent="0.2">
      <c r="A152" s="164" t="s">
        <v>349</v>
      </c>
      <c r="B152" s="164"/>
      <c r="C152" s="164"/>
      <c r="D152" s="164"/>
      <c r="E152" s="164"/>
      <c r="F152" s="164"/>
      <c r="G152" s="164"/>
      <c r="H152" s="164"/>
      <c r="I152" s="164"/>
      <c r="J152" s="164"/>
      <c r="K152" s="164"/>
      <c r="L152" s="164"/>
      <c r="M152" s="164"/>
      <c r="N152" s="164"/>
      <c r="O152" s="164"/>
      <c r="P152" s="164"/>
      <c r="Q152" s="164"/>
    </row>
    <row r="153" spans="1:19" ht="15.75" customHeight="1" x14ac:dyDescent="0.2">
      <c r="A153" s="164" t="s">
        <v>350</v>
      </c>
      <c r="B153" s="164"/>
      <c r="C153" s="164"/>
      <c r="D153" s="164"/>
      <c r="E153" s="164"/>
      <c r="F153" s="164"/>
      <c r="G153" s="164"/>
      <c r="H153" s="164"/>
      <c r="I153" s="164"/>
      <c r="J153" s="164"/>
      <c r="K153" s="164"/>
      <c r="L153" s="164"/>
      <c r="M153" s="164"/>
      <c r="N153" s="164"/>
      <c r="O153" s="164"/>
      <c r="P153" s="164"/>
      <c r="Q153" s="164"/>
    </row>
    <row r="154" spans="1:19" ht="15.75" customHeight="1" x14ac:dyDescent="0.2">
      <c r="A154" s="38"/>
      <c r="B154" s="38"/>
      <c r="C154" s="38"/>
      <c r="D154" s="38"/>
      <c r="E154" s="38"/>
      <c r="F154" s="38"/>
      <c r="G154" s="38"/>
      <c r="H154" s="38"/>
      <c r="I154" s="38"/>
      <c r="J154" s="38"/>
      <c r="K154" s="27"/>
      <c r="L154" s="27"/>
      <c r="M154" s="38"/>
      <c r="N154" s="38"/>
      <c r="O154" s="38"/>
      <c r="P154" s="38"/>
      <c r="Q154" s="38"/>
    </row>
    <row r="155" spans="1:19" ht="15" customHeight="1" x14ac:dyDescent="0.2">
      <c r="A155" s="174" t="s">
        <v>2</v>
      </c>
      <c r="B155" s="174"/>
      <c r="C155" s="174" t="s">
        <v>3</v>
      </c>
      <c r="D155" s="174"/>
      <c r="E155" s="174" t="s">
        <v>4</v>
      </c>
      <c r="F155" s="174"/>
      <c r="G155" s="174" t="s">
        <v>5</v>
      </c>
      <c r="H155" s="174"/>
      <c r="I155" s="38"/>
      <c r="J155" s="38"/>
      <c r="K155" s="27"/>
      <c r="L155" s="27"/>
      <c r="M155" s="38"/>
      <c r="N155" s="38"/>
      <c r="O155" s="38"/>
      <c r="P155" s="38"/>
      <c r="Q155" s="38"/>
    </row>
    <row r="156" spans="1:19" ht="15.75" customHeight="1" x14ac:dyDescent="0.2">
      <c r="A156" s="174">
        <v>1</v>
      </c>
      <c r="B156" s="174"/>
      <c r="C156" s="174">
        <v>2</v>
      </c>
      <c r="D156" s="174"/>
      <c r="E156" s="174">
        <v>3</v>
      </c>
      <c r="F156" s="174"/>
      <c r="G156" s="174">
        <v>4</v>
      </c>
      <c r="H156" s="174"/>
      <c r="I156" s="38"/>
      <c r="J156" s="38"/>
      <c r="K156" s="27"/>
      <c r="L156" s="27"/>
      <c r="M156" s="38"/>
      <c r="N156" s="38"/>
      <c r="O156" s="38"/>
      <c r="P156" s="38"/>
      <c r="Q156" s="38"/>
    </row>
    <row r="157" spans="1:19" ht="15" customHeight="1" x14ac:dyDescent="0.2">
      <c r="A157" s="161">
        <v>6</v>
      </c>
      <c r="B157" s="161"/>
      <c r="C157" s="161">
        <v>0</v>
      </c>
      <c r="D157" s="161"/>
      <c r="E157" s="161">
        <v>15</v>
      </c>
      <c r="F157" s="161"/>
      <c r="G157" s="161">
        <v>52</v>
      </c>
      <c r="H157" s="161"/>
      <c r="I157" s="38"/>
      <c r="J157" s="38"/>
      <c r="K157" s="27"/>
      <c r="L157" s="27"/>
      <c r="M157" s="38"/>
      <c r="N157" s="38"/>
      <c r="O157" s="38"/>
      <c r="P157" s="38"/>
      <c r="Q157" s="38"/>
    </row>
    <row r="158" spans="1:19" ht="14.25" customHeight="1" x14ac:dyDescent="0.2"/>
    <row r="159" spans="1:19" ht="15.75" customHeight="1" x14ac:dyDescent="0.2"/>
    <row r="160" spans="1:19" ht="15.75" customHeight="1" x14ac:dyDescent="0.2"/>
    <row r="161" spans="1:256" ht="17.25" customHeight="1" x14ac:dyDescent="0.2">
      <c r="A161" s="52"/>
      <c r="B161" s="53"/>
      <c r="C161" s="74"/>
      <c r="D161" s="74"/>
      <c r="E161" s="5"/>
      <c r="F161" s="74"/>
      <c r="G161" s="5"/>
      <c r="H161" s="74"/>
      <c r="I161" s="5"/>
      <c r="J161" s="74"/>
      <c r="K161" s="33"/>
      <c r="L161" s="15"/>
      <c r="M161" s="5"/>
    </row>
    <row r="162" spans="1:256" x14ac:dyDescent="0.2">
      <c r="A162" s="177" t="s">
        <v>291</v>
      </c>
      <c r="B162" s="177"/>
      <c r="C162" s="177"/>
      <c r="D162" s="177"/>
      <c r="E162" s="177"/>
      <c r="F162" s="177"/>
      <c r="G162" s="177"/>
      <c r="H162" s="177"/>
      <c r="I162" s="177"/>
      <c r="J162" s="177"/>
      <c r="K162" s="177"/>
      <c r="L162" s="177"/>
      <c r="M162" s="177"/>
      <c r="N162" s="177"/>
      <c r="O162" s="177"/>
      <c r="P162" s="177"/>
      <c r="Q162" s="177"/>
      <c r="R162" s="177"/>
      <c r="S162" s="177"/>
    </row>
    <row r="163" spans="1:256" ht="21.75" customHeight="1" x14ac:dyDescent="0.2">
      <c r="A163" s="163" t="s">
        <v>661</v>
      </c>
      <c r="B163" s="163"/>
      <c r="C163" s="163"/>
      <c r="D163" s="163"/>
      <c r="E163" s="163"/>
      <c r="F163" s="163"/>
      <c r="G163" s="163"/>
      <c r="H163" s="163"/>
      <c r="I163" s="163"/>
      <c r="J163" s="163"/>
      <c r="K163" s="163"/>
      <c r="L163" s="163"/>
      <c r="M163" s="163"/>
      <c r="N163" s="163"/>
      <c r="O163" s="163"/>
      <c r="P163" s="163"/>
      <c r="Q163" s="163"/>
    </row>
    <row r="164" spans="1:256" s="6" customFormat="1" x14ac:dyDescent="0.2">
      <c r="A164" s="2"/>
      <c r="B164" s="2"/>
      <c r="C164" s="12"/>
      <c r="D164" s="2"/>
      <c r="E164" s="2"/>
      <c r="F164" s="2"/>
      <c r="G164" s="2"/>
      <c r="H164" s="2"/>
      <c r="I164" s="2"/>
      <c r="J164" s="2"/>
      <c r="K164" s="1"/>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127"/>
      <c r="AM164" s="127"/>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6" customFormat="1" ht="28.5" customHeight="1" x14ac:dyDescent="0.2">
      <c r="A165" s="164" t="s">
        <v>349</v>
      </c>
      <c r="B165" s="164"/>
      <c r="C165" s="164"/>
      <c r="D165" s="164"/>
      <c r="E165" s="164"/>
      <c r="F165" s="164"/>
      <c r="G165" s="164"/>
      <c r="H165" s="164"/>
      <c r="I165" s="164"/>
      <c r="J165" s="164"/>
      <c r="K165" s="164"/>
      <c r="L165" s="164"/>
      <c r="M165" s="164"/>
      <c r="N165" s="164"/>
      <c r="O165" s="164"/>
      <c r="P165" s="164"/>
      <c r="Q165" s="164"/>
      <c r="R165" s="2"/>
      <c r="S165" s="2"/>
      <c r="T165" s="2"/>
      <c r="U165" s="2"/>
      <c r="V165" s="2"/>
      <c r="W165" s="2"/>
      <c r="X165" s="2"/>
      <c r="Y165" s="2"/>
      <c r="Z165" s="2"/>
      <c r="AA165" s="2"/>
      <c r="AB165" s="2"/>
      <c r="AC165" s="2"/>
      <c r="AD165" s="2"/>
      <c r="AE165" s="2"/>
      <c r="AF165" s="2"/>
      <c r="AG165" s="2"/>
      <c r="AH165" s="2"/>
      <c r="AI165" s="2"/>
      <c r="AJ165" s="2"/>
      <c r="AK165" s="2"/>
      <c r="AL165" s="127"/>
      <c r="AM165" s="127"/>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6" customFormat="1" x14ac:dyDescent="0.2">
      <c r="A166" s="164" t="s">
        <v>354</v>
      </c>
      <c r="B166" s="164"/>
      <c r="C166" s="164"/>
      <c r="D166" s="164"/>
      <c r="E166" s="164"/>
      <c r="F166" s="164"/>
      <c r="G166" s="164"/>
      <c r="H166" s="164"/>
      <c r="I166" s="164"/>
      <c r="J166" s="164"/>
      <c r="K166" s="164"/>
      <c r="L166" s="164"/>
      <c r="M166" s="164"/>
      <c r="N166" s="164"/>
      <c r="O166" s="164"/>
      <c r="P166" s="164"/>
      <c r="Q166" s="164"/>
      <c r="R166" s="2"/>
      <c r="S166" s="2"/>
      <c r="T166" s="2"/>
      <c r="U166" s="2"/>
      <c r="V166" s="2"/>
      <c r="W166" s="2"/>
      <c r="X166" s="2"/>
      <c r="Y166" s="2"/>
      <c r="Z166" s="2"/>
      <c r="AA166" s="2"/>
      <c r="AB166" s="2"/>
      <c r="AC166" s="2"/>
      <c r="AD166" s="2"/>
      <c r="AE166" s="2"/>
      <c r="AF166" s="2"/>
      <c r="AG166" s="2"/>
      <c r="AH166" s="2"/>
      <c r="AI166" s="2"/>
      <c r="AJ166" s="2"/>
      <c r="AK166" s="2"/>
      <c r="AL166" s="127"/>
      <c r="AM166" s="127"/>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6" customFormat="1" ht="12.75" customHeight="1" x14ac:dyDescent="0.2">
      <c r="A167" s="2"/>
      <c r="B167" s="2"/>
      <c r="C167" s="12"/>
      <c r="D167" s="2"/>
      <c r="E167" s="2"/>
      <c r="F167" s="2"/>
      <c r="G167" s="2"/>
      <c r="H167" s="2"/>
      <c r="I167" s="2"/>
      <c r="J167" s="2"/>
      <c r="K167" s="1"/>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127"/>
      <c r="AM167" s="127"/>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6" customFormat="1" ht="38.25" customHeight="1" x14ac:dyDescent="0.2">
      <c r="A168" s="174" t="s">
        <v>8</v>
      </c>
      <c r="B168" s="199" t="s">
        <v>27</v>
      </c>
      <c r="C168" s="234" t="s">
        <v>28</v>
      </c>
      <c r="D168" s="174" t="s">
        <v>29</v>
      </c>
      <c r="E168" s="174"/>
      <c r="F168" s="174" t="s">
        <v>30</v>
      </c>
      <c r="G168" s="174"/>
      <c r="H168" s="174" t="s">
        <v>31</v>
      </c>
      <c r="I168" s="174"/>
      <c r="J168" s="174" t="s">
        <v>32</v>
      </c>
      <c r="K168" s="174"/>
      <c r="L168" s="174" t="s">
        <v>33</v>
      </c>
      <c r="M168" s="174"/>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127"/>
      <c r="AM168" s="127"/>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6" customFormat="1" ht="76.5" x14ac:dyDescent="0.2">
      <c r="A169" s="174"/>
      <c r="B169" s="199"/>
      <c r="C169" s="234"/>
      <c r="D169" s="52" t="s">
        <v>34</v>
      </c>
      <c r="E169" s="52" t="s">
        <v>35</v>
      </c>
      <c r="F169" s="52" t="s">
        <v>34</v>
      </c>
      <c r="G169" s="52" t="s">
        <v>35</v>
      </c>
      <c r="H169" s="52" t="s">
        <v>34</v>
      </c>
      <c r="I169" s="52" t="s">
        <v>35</v>
      </c>
      <c r="J169" s="52" t="s">
        <v>34</v>
      </c>
      <c r="K169" s="66" t="s">
        <v>35</v>
      </c>
      <c r="L169" s="66" t="s">
        <v>34</v>
      </c>
      <c r="M169" s="52" t="s">
        <v>35</v>
      </c>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127"/>
      <c r="AM169" s="127"/>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6" customFormat="1" x14ac:dyDescent="0.2">
      <c r="A170" s="52">
        <v>1</v>
      </c>
      <c r="B170" s="52">
        <v>2</v>
      </c>
      <c r="C170" s="13">
        <v>3</v>
      </c>
      <c r="D170" s="52">
        <v>4</v>
      </c>
      <c r="E170" s="52">
        <v>5</v>
      </c>
      <c r="F170" s="52">
        <v>6</v>
      </c>
      <c r="G170" s="52">
        <v>7</v>
      </c>
      <c r="H170" s="52">
        <v>8</v>
      </c>
      <c r="I170" s="52">
        <v>9</v>
      </c>
      <c r="J170" s="52">
        <v>10</v>
      </c>
      <c r="K170" s="66">
        <v>11</v>
      </c>
      <c r="L170" s="66">
        <v>12</v>
      </c>
      <c r="M170" s="52">
        <v>13</v>
      </c>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127"/>
      <c r="AM170" s="127"/>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6" customFormat="1" x14ac:dyDescent="0.2">
      <c r="A171" s="52">
        <v>1</v>
      </c>
      <c r="B171" s="53" t="s">
        <v>36</v>
      </c>
      <c r="C171" s="12">
        <v>158.858</v>
      </c>
      <c r="D171" s="99">
        <v>135.256</v>
      </c>
      <c r="E171" s="5">
        <f>D171*100/C171</f>
        <v>85.142706064535616</v>
      </c>
      <c r="F171" s="99">
        <v>40.518999999999998</v>
      </c>
      <c r="G171" s="5">
        <f>F171*100/C171</f>
        <v>25.506427123594655</v>
      </c>
      <c r="H171" s="101">
        <v>94.736999999999995</v>
      </c>
      <c r="I171" s="5">
        <f t="shared" ref="I171:I196" si="2">H171*100/C171</f>
        <v>59.636278940940954</v>
      </c>
      <c r="J171" s="99">
        <v>15.28</v>
      </c>
      <c r="K171" s="33">
        <f t="shared" ref="K171:K193" si="3">J171*100/C171</f>
        <v>9.6186531367636512</v>
      </c>
      <c r="L171" s="15">
        <v>8.32</v>
      </c>
      <c r="M171" s="5">
        <f t="shared" ref="M171:M188" si="4">L171*100/C171</f>
        <v>5.2373818126880609</v>
      </c>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127"/>
      <c r="AM171" s="127"/>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6" customFormat="1" x14ac:dyDescent="0.2">
      <c r="A172" s="52">
        <v>2</v>
      </c>
      <c r="B172" s="53" t="s">
        <v>37</v>
      </c>
      <c r="C172" s="12">
        <v>189.35599999999999</v>
      </c>
      <c r="D172" s="99">
        <v>180.15</v>
      </c>
      <c r="E172" s="5">
        <f t="shared" ref="E172:E196" si="5">D172*100/C172</f>
        <v>95.138258095861772</v>
      </c>
      <c r="F172" s="99">
        <v>41.381</v>
      </c>
      <c r="G172" s="5">
        <f t="shared" ref="G172:G196" si="6">F172*100/C172</f>
        <v>21.853545702275081</v>
      </c>
      <c r="H172" s="99">
        <v>138.76900000000001</v>
      </c>
      <c r="I172" s="5">
        <f t="shared" si="2"/>
        <v>73.284712393586688</v>
      </c>
      <c r="J172" s="99">
        <v>0.03</v>
      </c>
      <c r="K172" s="33">
        <f t="shared" si="3"/>
        <v>1.5843173704556499E-2</v>
      </c>
      <c r="L172" s="15">
        <v>9.17</v>
      </c>
      <c r="M172" s="5">
        <f t="shared" si="4"/>
        <v>4.8427300956927697</v>
      </c>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127"/>
      <c r="AM172" s="127"/>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6" customFormat="1" x14ac:dyDescent="0.2">
      <c r="A173" s="52">
        <v>3</v>
      </c>
      <c r="B173" s="53" t="s">
        <v>38</v>
      </c>
      <c r="C173" s="12">
        <v>266.69600000000003</v>
      </c>
      <c r="D173" s="99">
        <v>256.45600000000002</v>
      </c>
      <c r="E173" s="5">
        <f t="shared" si="5"/>
        <v>96.160422353541108</v>
      </c>
      <c r="F173" s="99">
        <v>77.92</v>
      </c>
      <c r="G173" s="5">
        <v>28</v>
      </c>
      <c r="H173" s="99">
        <v>178.536</v>
      </c>
      <c r="I173" s="5">
        <f t="shared" si="2"/>
        <v>66.943636200017991</v>
      </c>
      <c r="J173" s="99"/>
      <c r="K173" s="33">
        <f t="shared" si="3"/>
        <v>0</v>
      </c>
      <c r="L173" s="15">
        <v>10.24</v>
      </c>
      <c r="M173" s="5">
        <f t="shared" si="4"/>
        <v>3.8395776464588893</v>
      </c>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127"/>
      <c r="AM173" s="127"/>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6" customFormat="1" x14ac:dyDescent="0.2">
      <c r="A174" s="52">
        <v>4</v>
      </c>
      <c r="B174" s="14" t="s">
        <v>39</v>
      </c>
      <c r="C174" s="12">
        <v>120.821</v>
      </c>
      <c r="D174" s="99">
        <v>113.94499999999999</v>
      </c>
      <c r="E174" s="5">
        <f t="shared" si="5"/>
        <v>94.308936360400921</v>
      </c>
      <c r="F174" s="99">
        <v>35.219000000000001</v>
      </c>
      <c r="G174" s="5">
        <f t="shared" si="6"/>
        <v>29.149733903874328</v>
      </c>
      <c r="H174" s="99">
        <v>78.725999999999999</v>
      </c>
      <c r="I174" s="5">
        <f t="shared" si="2"/>
        <v>65.1592024565266</v>
      </c>
      <c r="J174" s="99"/>
      <c r="K174" s="33">
        <f t="shared" si="3"/>
        <v>0</v>
      </c>
      <c r="L174" s="15">
        <v>6.88</v>
      </c>
      <c r="M174" s="5">
        <f t="shared" si="4"/>
        <v>5.6943743223446255</v>
      </c>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127"/>
      <c r="AM174" s="127"/>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8" customFormat="1" x14ac:dyDescent="0.2">
      <c r="A175" s="52">
        <v>5</v>
      </c>
      <c r="B175" s="14" t="s">
        <v>40</v>
      </c>
      <c r="C175" s="12">
        <v>176.57900000000001</v>
      </c>
      <c r="D175" s="99">
        <v>164.334</v>
      </c>
      <c r="E175" s="5">
        <f t="shared" si="5"/>
        <v>93.065426806132109</v>
      </c>
      <c r="F175" s="99">
        <v>24.94</v>
      </c>
      <c r="G175" s="5">
        <f t="shared" si="6"/>
        <v>14.123989828915102</v>
      </c>
      <c r="H175" s="99">
        <v>139.38999999999999</v>
      </c>
      <c r="I175" s="5">
        <f t="shared" si="2"/>
        <v>78.939171702184282</v>
      </c>
      <c r="J175" s="99"/>
      <c r="K175" s="33">
        <f t="shared" si="3"/>
        <v>0</v>
      </c>
      <c r="L175" s="15">
        <v>12.25</v>
      </c>
      <c r="M175" s="5">
        <f t="shared" si="4"/>
        <v>6.9374047876587817</v>
      </c>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127"/>
      <c r="AM175" s="127"/>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8" customFormat="1" x14ac:dyDescent="0.2">
      <c r="A176" s="52">
        <v>6</v>
      </c>
      <c r="B176" s="14" t="s">
        <v>41</v>
      </c>
      <c r="C176" s="12">
        <v>123.096</v>
      </c>
      <c r="D176" s="99">
        <v>118.185</v>
      </c>
      <c r="E176" s="5">
        <f t="shared" si="5"/>
        <v>96.010430883213104</v>
      </c>
      <c r="F176" s="99">
        <v>26.774999999999999</v>
      </c>
      <c r="G176" s="5">
        <v>21.8</v>
      </c>
      <c r="H176" s="99">
        <v>91.41</v>
      </c>
      <c r="I176" s="5">
        <f t="shared" si="2"/>
        <v>74.259114837200229</v>
      </c>
      <c r="J176" s="99"/>
      <c r="K176" s="33">
        <f t="shared" si="3"/>
        <v>0</v>
      </c>
      <c r="L176" s="15">
        <v>4.91</v>
      </c>
      <c r="M176" s="5">
        <f t="shared" si="4"/>
        <v>3.9887567427048807</v>
      </c>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127"/>
      <c r="AM176" s="127"/>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8" customFormat="1" ht="15" customHeight="1" x14ac:dyDescent="0.2">
      <c r="A177" s="52">
        <v>7</v>
      </c>
      <c r="B177" s="14" t="s">
        <v>42</v>
      </c>
      <c r="C177" s="12">
        <v>291.86099999999999</v>
      </c>
      <c r="D177" s="99">
        <v>268.84100000000001</v>
      </c>
      <c r="E177" s="5">
        <f t="shared" si="5"/>
        <v>92.112683777551652</v>
      </c>
      <c r="F177" s="99">
        <v>66.855000000000004</v>
      </c>
      <c r="G177" s="5">
        <f t="shared" si="6"/>
        <v>22.906452043952431</v>
      </c>
      <c r="H177" s="99">
        <v>201.98599999999999</v>
      </c>
      <c r="I177" s="5">
        <f t="shared" si="2"/>
        <v>69.206231733599211</v>
      </c>
      <c r="J177" s="99">
        <v>9.56</v>
      </c>
      <c r="K177" s="33">
        <f t="shared" si="3"/>
        <v>3.2755318456388487</v>
      </c>
      <c r="L177" s="15">
        <v>13.46</v>
      </c>
      <c r="M177" s="5">
        <f t="shared" si="4"/>
        <v>4.611784376809509</v>
      </c>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127"/>
      <c r="AM177" s="127"/>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8" customFormat="1" x14ac:dyDescent="0.2">
      <c r="A178" s="52">
        <v>8</v>
      </c>
      <c r="B178" s="14" t="s">
        <v>43</v>
      </c>
      <c r="C178" s="12">
        <v>121.24299999999999</v>
      </c>
      <c r="D178" s="99">
        <v>109.047</v>
      </c>
      <c r="E178" s="5">
        <f t="shared" si="5"/>
        <v>89.940862565261497</v>
      </c>
      <c r="F178" s="99">
        <v>25.855</v>
      </c>
      <c r="G178" s="5">
        <f t="shared" si="6"/>
        <v>21.324942470905537</v>
      </c>
      <c r="H178" s="99">
        <v>83.191999999999993</v>
      </c>
      <c r="I178" s="5">
        <f t="shared" si="2"/>
        <v>68.615920094355957</v>
      </c>
      <c r="J178" s="99"/>
      <c r="K178" s="33">
        <f t="shared" si="3"/>
        <v>0</v>
      </c>
      <c r="L178" s="15">
        <v>12.2</v>
      </c>
      <c r="M178" s="5">
        <f t="shared" si="4"/>
        <v>10.062436594277608</v>
      </c>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127"/>
      <c r="AM178" s="127"/>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8" customFormat="1" x14ac:dyDescent="0.2">
      <c r="A179" s="52">
        <v>9</v>
      </c>
      <c r="B179" s="14" t="s">
        <v>44</v>
      </c>
      <c r="C179" s="12">
        <v>147.435</v>
      </c>
      <c r="D179" s="99">
        <v>142.67599999999999</v>
      </c>
      <c r="E179" s="5">
        <f t="shared" si="5"/>
        <v>96.772136873876619</v>
      </c>
      <c r="F179" s="99">
        <v>38.945</v>
      </c>
      <c r="G179" s="5">
        <f t="shared" si="6"/>
        <v>26.415030352358666</v>
      </c>
      <c r="H179" s="99">
        <v>103.73099999999999</v>
      </c>
      <c r="I179" s="5">
        <f t="shared" si="2"/>
        <v>70.357106521517949</v>
      </c>
      <c r="J179" s="99"/>
      <c r="K179" s="33">
        <f t="shared" si="3"/>
        <v>0</v>
      </c>
      <c r="L179" s="15">
        <v>4.76</v>
      </c>
      <c r="M179" s="5">
        <f t="shared" si="4"/>
        <v>3.2285413911215111</v>
      </c>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127"/>
      <c r="AM179" s="127"/>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8" customFormat="1" x14ac:dyDescent="0.2">
      <c r="A180" s="52">
        <v>10</v>
      </c>
      <c r="B180" s="14" t="s">
        <v>45</v>
      </c>
      <c r="C180" s="12">
        <v>123.13800000000001</v>
      </c>
      <c r="D180" s="99">
        <v>118.214</v>
      </c>
      <c r="E180" s="5">
        <f t="shared" si="5"/>
        <v>96.001234387435233</v>
      </c>
      <c r="F180" s="99">
        <v>45.817999999999998</v>
      </c>
      <c r="G180" s="5">
        <f t="shared" si="6"/>
        <v>37.208660202374574</v>
      </c>
      <c r="H180" s="15">
        <v>72.396000000000001</v>
      </c>
      <c r="I180" s="5">
        <f t="shared" si="2"/>
        <v>58.792574185060666</v>
      </c>
      <c r="J180" s="99">
        <v>1.1100000000000001</v>
      </c>
      <c r="K180" s="33">
        <f t="shared" si="3"/>
        <v>0.90142766652048933</v>
      </c>
      <c r="L180" s="15">
        <v>3.81</v>
      </c>
      <c r="M180" s="5">
        <f t="shared" si="4"/>
        <v>3.094089558056814</v>
      </c>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127"/>
      <c r="AM180" s="127"/>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8" customFormat="1" x14ac:dyDescent="0.2">
      <c r="A181" s="52">
        <v>11</v>
      </c>
      <c r="B181" s="14" t="s">
        <v>46</v>
      </c>
      <c r="C181" s="12">
        <v>225.74700000000001</v>
      </c>
      <c r="D181" s="99">
        <v>214.392</v>
      </c>
      <c r="E181" s="5">
        <f t="shared" si="5"/>
        <v>94.970032824356466</v>
      </c>
      <c r="F181" s="99">
        <v>66.772999999999996</v>
      </c>
      <c r="G181" s="5">
        <f t="shared" si="6"/>
        <v>29.578687645904481</v>
      </c>
      <c r="H181" s="99">
        <v>147.619</v>
      </c>
      <c r="I181" s="5">
        <f t="shared" si="2"/>
        <v>65.391345178451985</v>
      </c>
      <c r="J181" s="99"/>
      <c r="K181" s="33">
        <f t="shared" si="3"/>
        <v>0</v>
      </c>
      <c r="L181" s="15">
        <v>11.36</v>
      </c>
      <c r="M181" s="5">
        <f t="shared" si="4"/>
        <v>5.0321820445011447</v>
      </c>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127"/>
      <c r="AM181" s="127"/>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9" customFormat="1" x14ac:dyDescent="0.2">
      <c r="A182" s="52">
        <v>12</v>
      </c>
      <c r="B182" s="14" t="s">
        <v>47</v>
      </c>
      <c r="C182" s="12">
        <v>175.25200000000001</v>
      </c>
      <c r="D182" s="99">
        <v>151.471</v>
      </c>
      <c r="E182" s="5">
        <f t="shared" si="5"/>
        <v>86.430397370643419</v>
      </c>
      <c r="F182" s="99">
        <v>54.883000000000003</v>
      </c>
      <c r="G182" s="5">
        <f t="shared" si="6"/>
        <v>31.316618355282678</v>
      </c>
      <c r="H182" s="99">
        <v>96.587999999999994</v>
      </c>
      <c r="I182" s="5">
        <f t="shared" si="2"/>
        <v>55.113779015360727</v>
      </c>
      <c r="J182" s="99">
        <v>1.22</v>
      </c>
      <c r="K182" s="33">
        <f t="shared" si="3"/>
        <v>0.69614041494533585</v>
      </c>
      <c r="L182" s="15">
        <v>22.56</v>
      </c>
      <c r="M182" s="5">
        <f t="shared" si="4"/>
        <v>12.872891607513751</v>
      </c>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127"/>
      <c r="AM182" s="127"/>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8" customFormat="1" x14ac:dyDescent="0.2">
      <c r="A183" s="52">
        <v>13</v>
      </c>
      <c r="B183" s="14" t="s">
        <v>48</v>
      </c>
      <c r="C183" s="12">
        <v>107.944</v>
      </c>
      <c r="D183" s="99">
        <v>106.78100000000001</v>
      </c>
      <c r="E183" s="5">
        <f t="shared" si="5"/>
        <v>98.922589490847102</v>
      </c>
      <c r="F183" s="99">
        <v>36.048999999999999</v>
      </c>
      <c r="G183" s="5">
        <f t="shared" si="6"/>
        <v>33.396020158600756</v>
      </c>
      <c r="H183" s="99">
        <v>70.731999999999999</v>
      </c>
      <c r="I183" s="5">
        <f t="shared" si="2"/>
        <v>65.526569332246353</v>
      </c>
      <c r="J183" s="99"/>
      <c r="K183" s="33">
        <f t="shared" si="3"/>
        <v>0</v>
      </c>
      <c r="L183" s="15">
        <v>1.1599999999999999</v>
      </c>
      <c r="M183" s="5">
        <f t="shared" si="4"/>
        <v>1.0746312902986732</v>
      </c>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127"/>
      <c r="AM183" s="127"/>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8" customFormat="1" x14ac:dyDescent="0.2">
      <c r="A184" s="52">
        <v>14</v>
      </c>
      <c r="B184" s="14" t="s">
        <v>49</v>
      </c>
      <c r="C184" s="12">
        <v>150.863</v>
      </c>
      <c r="D184" s="99">
        <v>133.005</v>
      </c>
      <c r="E184" s="5">
        <f t="shared" si="5"/>
        <v>88.16277019547536</v>
      </c>
      <c r="F184" s="99">
        <v>29.542000000000002</v>
      </c>
      <c r="G184" s="5">
        <f t="shared" si="6"/>
        <v>19.582004865341403</v>
      </c>
      <c r="H184" s="99">
        <v>103.46299999999999</v>
      </c>
      <c r="I184" s="5">
        <f t="shared" si="2"/>
        <v>68.580765330133957</v>
      </c>
      <c r="J184" s="99">
        <v>11.1</v>
      </c>
      <c r="K184" s="33">
        <f t="shared" si="3"/>
        <v>7.3576688783863506</v>
      </c>
      <c r="L184" s="15">
        <v>6.76</v>
      </c>
      <c r="M184" s="5">
        <f t="shared" si="4"/>
        <v>4.4808866322424983</v>
      </c>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127"/>
      <c r="AM184" s="127"/>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9" customFormat="1" x14ac:dyDescent="0.2">
      <c r="A185" s="52">
        <v>15</v>
      </c>
      <c r="B185" s="14" t="s">
        <v>50</v>
      </c>
      <c r="C185" s="12">
        <v>59.988999999999997</v>
      </c>
      <c r="D185" s="99">
        <v>43.802999999999997</v>
      </c>
      <c r="E185" s="5">
        <f t="shared" si="5"/>
        <v>73.018386704229101</v>
      </c>
      <c r="F185" s="99">
        <v>10.718999999999999</v>
      </c>
      <c r="G185" s="5">
        <f t="shared" si="6"/>
        <v>17.868275850572605</v>
      </c>
      <c r="H185" s="99">
        <v>33.084000000000003</v>
      </c>
      <c r="I185" s="5">
        <f t="shared" si="2"/>
        <v>55.150110853656514</v>
      </c>
      <c r="J185" s="99">
        <v>13.01</v>
      </c>
      <c r="K185" s="33">
        <f t="shared" si="3"/>
        <v>21.687309340045676</v>
      </c>
      <c r="L185" s="15">
        <v>3.18</v>
      </c>
      <c r="M185" s="5">
        <f t="shared" si="4"/>
        <v>5.3009718448382204</v>
      </c>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127"/>
      <c r="AM185" s="127"/>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8" customFormat="1" x14ac:dyDescent="0.2">
      <c r="A186" s="52">
        <v>16</v>
      </c>
      <c r="B186" s="14" t="s">
        <v>51</v>
      </c>
      <c r="C186" s="12">
        <v>16.242999999999999</v>
      </c>
      <c r="D186" s="99">
        <v>13.978</v>
      </c>
      <c r="E186" s="5">
        <f t="shared" si="5"/>
        <v>86.055531613618186</v>
      </c>
      <c r="F186" s="99">
        <v>0</v>
      </c>
      <c r="G186" s="5">
        <f t="shared" si="6"/>
        <v>0</v>
      </c>
      <c r="H186" s="99">
        <v>13.978</v>
      </c>
      <c r="I186" s="5">
        <f t="shared" si="2"/>
        <v>86.055531613618186</v>
      </c>
      <c r="J186" s="99"/>
      <c r="K186" s="33">
        <f t="shared" si="3"/>
        <v>0</v>
      </c>
      <c r="L186" s="15">
        <v>2.27</v>
      </c>
      <c r="M186" s="5">
        <f t="shared" si="4"/>
        <v>13.975250877300992</v>
      </c>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127"/>
      <c r="AM186" s="127"/>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9" customFormat="1" x14ac:dyDescent="0.2">
      <c r="A187" s="52">
        <v>17</v>
      </c>
      <c r="B187" s="14" t="s">
        <v>52</v>
      </c>
      <c r="C187" s="12">
        <v>2.5920000000000001</v>
      </c>
      <c r="D187" s="99">
        <v>0</v>
      </c>
      <c r="E187" s="5">
        <f t="shared" si="5"/>
        <v>0</v>
      </c>
      <c r="F187" s="99">
        <v>0</v>
      </c>
      <c r="G187" s="5">
        <f t="shared" si="6"/>
        <v>0</v>
      </c>
      <c r="H187" s="99">
        <v>0</v>
      </c>
      <c r="I187" s="5">
        <f t="shared" si="2"/>
        <v>0</v>
      </c>
      <c r="J187" s="99"/>
      <c r="K187" s="33">
        <f t="shared" si="3"/>
        <v>0</v>
      </c>
      <c r="L187" s="15">
        <v>2.59</v>
      </c>
      <c r="M187" s="5">
        <f t="shared" si="4"/>
        <v>99.922839506172835</v>
      </c>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127"/>
      <c r="AM187" s="127"/>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8" customFormat="1" x14ac:dyDescent="0.2">
      <c r="A188" s="52">
        <v>18</v>
      </c>
      <c r="B188" s="14" t="s">
        <v>53</v>
      </c>
      <c r="C188" s="12">
        <v>6.5460000000000003</v>
      </c>
      <c r="D188" s="99">
        <v>0</v>
      </c>
      <c r="E188" s="5">
        <f t="shared" si="5"/>
        <v>0</v>
      </c>
      <c r="F188" s="99">
        <v>0</v>
      </c>
      <c r="G188" s="5">
        <f t="shared" si="6"/>
        <v>0</v>
      </c>
      <c r="H188" s="99">
        <v>0</v>
      </c>
      <c r="I188" s="5">
        <f t="shared" si="2"/>
        <v>0</v>
      </c>
      <c r="J188" s="99">
        <v>3.0000000000000001E-3</v>
      </c>
      <c r="K188" s="33">
        <f t="shared" si="3"/>
        <v>4.5829514207149404E-2</v>
      </c>
      <c r="L188" s="15">
        <v>6.54</v>
      </c>
      <c r="M188" s="5">
        <f t="shared" si="4"/>
        <v>99.908340971585702</v>
      </c>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127"/>
      <c r="AM188" s="127"/>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9" customFormat="1" x14ac:dyDescent="0.2">
      <c r="A189" s="52">
        <v>19</v>
      </c>
      <c r="B189" s="14" t="s">
        <v>54</v>
      </c>
      <c r="C189" s="12">
        <v>10.763</v>
      </c>
      <c r="D189" s="99">
        <v>0</v>
      </c>
      <c r="E189" s="5">
        <f t="shared" si="5"/>
        <v>0</v>
      </c>
      <c r="F189" s="99">
        <v>0</v>
      </c>
      <c r="G189" s="5">
        <f t="shared" si="6"/>
        <v>0</v>
      </c>
      <c r="H189" s="99">
        <v>0</v>
      </c>
      <c r="I189" s="5">
        <f t="shared" si="2"/>
        <v>0</v>
      </c>
      <c r="J189" s="99"/>
      <c r="K189" s="33">
        <f t="shared" si="3"/>
        <v>0</v>
      </c>
      <c r="L189" s="15">
        <v>10.76</v>
      </c>
      <c r="M189" s="5">
        <f>L189*100/C189</f>
        <v>99.97212673046549</v>
      </c>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127"/>
      <c r="AM189" s="127"/>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9" customFormat="1" x14ac:dyDescent="0.2">
      <c r="A190" s="52">
        <v>20</v>
      </c>
      <c r="B190" s="14" t="s">
        <v>55</v>
      </c>
      <c r="C190" s="12">
        <v>2.242</v>
      </c>
      <c r="D190" s="99">
        <v>0</v>
      </c>
      <c r="E190" s="5">
        <f t="shared" si="5"/>
        <v>0</v>
      </c>
      <c r="F190" s="99">
        <v>0</v>
      </c>
      <c r="G190" s="5">
        <f t="shared" si="6"/>
        <v>0</v>
      </c>
      <c r="H190" s="99">
        <v>0</v>
      </c>
      <c r="I190" s="5">
        <f t="shared" si="2"/>
        <v>0</v>
      </c>
      <c r="J190" s="99"/>
      <c r="K190" s="33">
        <f t="shared" si="3"/>
        <v>0</v>
      </c>
      <c r="L190" s="15">
        <v>2.2400000000000002</v>
      </c>
      <c r="M190" s="5">
        <f t="shared" ref="M190:M196" si="7">L190*100/C190</f>
        <v>99.91079393398752</v>
      </c>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127"/>
      <c r="AM190" s="127"/>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10" customFormat="1" x14ac:dyDescent="0.2">
      <c r="A191" s="52">
        <v>21</v>
      </c>
      <c r="B191" s="14" t="s">
        <v>56</v>
      </c>
      <c r="C191" s="12">
        <v>2.859</v>
      </c>
      <c r="D191" s="99">
        <v>0</v>
      </c>
      <c r="E191" s="5">
        <f t="shared" si="5"/>
        <v>0</v>
      </c>
      <c r="F191" s="99">
        <v>0</v>
      </c>
      <c r="G191" s="5">
        <f t="shared" si="6"/>
        <v>0</v>
      </c>
      <c r="H191" s="99">
        <v>0</v>
      </c>
      <c r="I191" s="5">
        <f t="shared" si="2"/>
        <v>0</v>
      </c>
      <c r="J191" s="99">
        <v>3.1E-2</v>
      </c>
      <c r="K191" s="33">
        <f t="shared" si="3"/>
        <v>1.0842952081147255</v>
      </c>
      <c r="L191" s="15">
        <v>2.83</v>
      </c>
      <c r="M191" s="5">
        <f t="shared" si="7"/>
        <v>98.985659321441062</v>
      </c>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127"/>
      <c r="AM191" s="127"/>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10" customFormat="1" x14ac:dyDescent="0.2">
      <c r="A192" s="52">
        <v>22</v>
      </c>
      <c r="B192" s="14" t="s">
        <v>57</v>
      </c>
      <c r="C192" s="12">
        <v>10.741</v>
      </c>
      <c r="D192" s="99">
        <v>0</v>
      </c>
      <c r="E192" s="5">
        <f t="shared" si="5"/>
        <v>0</v>
      </c>
      <c r="F192" s="99">
        <v>0</v>
      </c>
      <c r="G192" s="5">
        <f>F192*100/C192</f>
        <v>0</v>
      </c>
      <c r="H192" s="99">
        <v>0</v>
      </c>
      <c r="I192" s="5">
        <f t="shared" si="2"/>
        <v>0</v>
      </c>
      <c r="J192" s="99">
        <v>0.09</v>
      </c>
      <c r="K192" s="33">
        <f t="shared" si="3"/>
        <v>0.83791080904943671</v>
      </c>
      <c r="L192" s="15">
        <v>10.65</v>
      </c>
      <c r="M192" s="5">
        <f t="shared" si="7"/>
        <v>99.152779070850016</v>
      </c>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127"/>
      <c r="AM192" s="127"/>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10" customFormat="1" x14ac:dyDescent="0.2">
      <c r="A193" s="52">
        <v>23</v>
      </c>
      <c r="B193" s="14" t="s">
        <v>58</v>
      </c>
      <c r="C193" s="12">
        <v>53.944000000000003</v>
      </c>
      <c r="D193" s="99">
        <v>50.78</v>
      </c>
      <c r="E193" s="5">
        <f t="shared" si="5"/>
        <v>94.134658164021943</v>
      </c>
      <c r="F193" s="99">
        <v>45.62</v>
      </c>
      <c r="G193" s="5">
        <f t="shared" si="6"/>
        <v>84.569182856295413</v>
      </c>
      <c r="H193" s="99">
        <v>5.16</v>
      </c>
      <c r="I193" s="5">
        <f t="shared" si="2"/>
        <v>9.5654753077265315</v>
      </c>
      <c r="J193" s="99">
        <v>0.08</v>
      </c>
      <c r="K193" s="33">
        <f t="shared" si="3"/>
        <v>0.14830194275545008</v>
      </c>
      <c r="L193" s="15">
        <v>3.09</v>
      </c>
      <c r="M193" s="5">
        <f t="shared" si="7"/>
        <v>5.7281625389292596</v>
      </c>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127"/>
      <c r="AM193" s="127"/>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11" customFormat="1" x14ac:dyDescent="0.2">
      <c r="A194" s="52">
        <v>24</v>
      </c>
      <c r="B194" s="14" t="s">
        <v>59</v>
      </c>
      <c r="C194" s="12">
        <v>35.042000000000002</v>
      </c>
      <c r="D194" s="99">
        <v>24.954000000000001</v>
      </c>
      <c r="E194" s="5">
        <f t="shared" si="5"/>
        <v>71.211688830546194</v>
      </c>
      <c r="F194" s="99">
        <v>2.4940000000000002</v>
      </c>
      <c r="G194" s="5">
        <f t="shared" si="6"/>
        <v>7.1171736773015244</v>
      </c>
      <c r="H194" s="99">
        <v>22.46</v>
      </c>
      <c r="I194" s="5">
        <f t="shared" si="2"/>
        <v>64.094515153244672</v>
      </c>
      <c r="J194" s="99">
        <v>2.0699999999999998</v>
      </c>
      <c r="K194" s="33">
        <f>J194*100/C194</f>
        <v>5.9071970777923628</v>
      </c>
      <c r="L194" s="15">
        <v>8.02</v>
      </c>
      <c r="M194" s="5">
        <f t="shared" si="7"/>
        <v>22.88682152845157</v>
      </c>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127"/>
      <c r="AM194" s="127"/>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11" customFormat="1" x14ac:dyDescent="0.2">
      <c r="A195" s="52">
        <v>19</v>
      </c>
      <c r="B195" s="14" t="s">
        <v>60</v>
      </c>
      <c r="C195" s="12">
        <v>28.29</v>
      </c>
      <c r="D195" s="99">
        <v>2.153</v>
      </c>
      <c r="E195" s="5">
        <f t="shared" si="5"/>
        <v>7.6104630611523509</v>
      </c>
      <c r="F195" s="99">
        <v>0</v>
      </c>
      <c r="G195" s="5">
        <f t="shared" si="6"/>
        <v>0</v>
      </c>
      <c r="H195" s="99">
        <v>2.153</v>
      </c>
      <c r="I195" s="5">
        <f t="shared" si="2"/>
        <v>7.6104630611523509</v>
      </c>
      <c r="J195" s="99">
        <v>20.54</v>
      </c>
      <c r="K195" s="33">
        <f>J195*100/C195</f>
        <v>72.605160834217045</v>
      </c>
      <c r="L195" s="15">
        <v>5.6</v>
      </c>
      <c r="M195" s="5">
        <f t="shared" si="7"/>
        <v>19.794980558501237</v>
      </c>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127"/>
      <c r="AM195" s="127"/>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11" customFormat="1" ht="27" customHeight="1" x14ac:dyDescent="0.2">
      <c r="A196" s="174" t="s">
        <v>473</v>
      </c>
      <c r="B196" s="174"/>
      <c r="C196" s="103">
        <f>SUM(C171:C195)</f>
        <v>2608.14</v>
      </c>
      <c r="D196" s="103">
        <f t="shared" ref="D196:J196" si="8">SUM(D171:D195)</f>
        <v>2348.4210000000003</v>
      </c>
      <c r="E196" s="129">
        <f t="shared" si="5"/>
        <v>90.04198394257979</v>
      </c>
      <c r="F196" s="103">
        <f t="shared" si="8"/>
        <v>670.30700000000013</v>
      </c>
      <c r="G196" s="129">
        <f t="shared" si="6"/>
        <v>25.700575889331098</v>
      </c>
      <c r="H196" s="103">
        <f t="shared" si="8"/>
        <v>1678.11</v>
      </c>
      <c r="I196" s="129">
        <f t="shared" si="2"/>
        <v>64.34125468724838</v>
      </c>
      <c r="J196" s="103">
        <f t="shared" si="8"/>
        <v>74.123999999999995</v>
      </c>
      <c r="K196" s="15">
        <f>J196*100/C196</f>
        <v>2.8420253513998484</v>
      </c>
      <c r="L196" s="104">
        <v>185.60599999999999</v>
      </c>
      <c r="M196" s="129">
        <f t="shared" si="7"/>
        <v>7.1164124625211835</v>
      </c>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127"/>
      <c r="AM196" s="127"/>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11" customFormat="1" x14ac:dyDescent="0.2">
      <c r="A197" s="52">
        <v>20</v>
      </c>
      <c r="B197" s="14" t="s">
        <v>434</v>
      </c>
      <c r="C197" s="102">
        <v>0.309</v>
      </c>
      <c r="D197" s="16">
        <v>0.309</v>
      </c>
      <c r="E197" s="120"/>
      <c r="F197" s="16">
        <v>0.309</v>
      </c>
      <c r="G197" s="120"/>
      <c r="H197" s="16"/>
      <c r="I197" s="5"/>
      <c r="J197" s="99"/>
      <c r="K197" s="15"/>
      <c r="L197" s="15"/>
      <c r="M197" s="120"/>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127"/>
      <c r="AM197" s="127"/>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11" customFormat="1" ht="15" customHeight="1" x14ac:dyDescent="0.2">
      <c r="A198" s="175" t="s">
        <v>61</v>
      </c>
      <c r="B198" s="175"/>
      <c r="C198" s="74">
        <f>SUM(C196:C197)</f>
        <v>2608.4490000000001</v>
      </c>
      <c r="D198" s="99">
        <f>SUM(D196:D197)</f>
        <v>2348.7300000000005</v>
      </c>
      <c r="E198" s="120">
        <f>D198*100/C198</f>
        <v>90.043163581116616</v>
      </c>
      <c r="F198" s="99">
        <f>SUM(F196:F197)</f>
        <v>670.6160000000001</v>
      </c>
      <c r="G198" s="120">
        <v>23.95</v>
      </c>
      <c r="H198" s="75">
        <f>SUM(H196:H197)</f>
        <v>1678.11</v>
      </c>
      <c r="I198" s="120">
        <v>66.09</v>
      </c>
      <c r="J198" s="99">
        <f>SUM(J171:J195)</f>
        <v>74.123999999999995</v>
      </c>
      <c r="K198" s="15">
        <f>J198*100/C198</f>
        <v>2.8416886816648512</v>
      </c>
      <c r="L198" s="76">
        <f>SUM(L196:L197)</f>
        <v>185.60599999999999</v>
      </c>
      <c r="M198" s="120">
        <f>L198*100/C198</f>
        <v>7.1155694437575736</v>
      </c>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127"/>
      <c r="AM198" s="127"/>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11" customFormat="1" x14ac:dyDescent="0.2">
      <c r="A199" s="52"/>
      <c r="B199" s="53"/>
      <c r="C199" s="74"/>
      <c r="D199" s="74"/>
      <c r="E199" s="5"/>
      <c r="F199" s="74"/>
      <c r="G199" s="5"/>
      <c r="H199" s="74"/>
      <c r="I199" s="5"/>
      <c r="J199" s="74"/>
      <c r="K199" s="33"/>
      <c r="L199" s="15"/>
      <c r="M199" s="5"/>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127"/>
      <c r="AM199" s="127"/>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11" customFormat="1" x14ac:dyDescent="0.2">
      <c r="A200" s="219" t="s">
        <v>141</v>
      </c>
      <c r="B200" s="219"/>
      <c r="C200" s="219"/>
      <c r="D200" s="219"/>
      <c r="E200" s="219"/>
      <c r="F200" s="219"/>
      <c r="G200" s="219"/>
      <c r="H200" s="219"/>
      <c r="I200" s="219"/>
      <c r="J200" s="219"/>
      <c r="K200" s="219"/>
      <c r="L200" s="219"/>
      <c r="M200" s="219"/>
      <c r="N200" s="219"/>
      <c r="O200" s="219"/>
      <c r="P200" s="219"/>
      <c r="Q200" s="219"/>
      <c r="R200" s="219"/>
      <c r="S200" s="219"/>
      <c r="T200" s="65"/>
      <c r="U200" s="65"/>
      <c r="V200" s="65"/>
      <c r="W200" s="65"/>
      <c r="X200" s="65"/>
      <c r="Y200" s="65"/>
      <c r="Z200" s="65"/>
      <c r="AA200" s="65"/>
      <c r="AB200" s="65"/>
      <c r="AC200" s="65"/>
      <c r="AD200" s="6"/>
      <c r="AE200" s="6"/>
      <c r="AF200" s="6"/>
      <c r="AG200" s="6"/>
      <c r="AH200" s="6"/>
      <c r="AI200" s="6"/>
      <c r="AJ200" s="6"/>
      <c r="AK200" s="6"/>
      <c r="AL200" s="135"/>
      <c r="AM200" s="135"/>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s="10" customFormat="1" ht="24.75" customHeight="1" x14ac:dyDescent="0.2">
      <c r="A201" s="233" t="s">
        <v>662</v>
      </c>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L201" s="7"/>
      <c r="AM201" s="7"/>
    </row>
    <row r="202" spans="1:256" s="10" customFormat="1" x14ac:dyDescent="0.2">
      <c r="B202" s="68"/>
      <c r="D202" s="17"/>
      <c r="U202" s="40"/>
      <c r="AL202" s="7"/>
      <c r="AM202" s="7"/>
    </row>
    <row r="203" spans="1:256" s="10" customFormat="1" x14ac:dyDescent="0.2">
      <c r="A203" s="222" t="s">
        <v>7</v>
      </c>
      <c r="B203" s="223"/>
      <c r="C203" s="223"/>
      <c r="D203" s="223"/>
      <c r="E203" s="223"/>
      <c r="F203" s="223"/>
      <c r="G203" s="223"/>
      <c r="H203" s="223"/>
      <c r="I203" s="223"/>
      <c r="J203" s="223"/>
      <c r="K203" s="223"/>
      <c r="L203" s="223"/>
      <c r="M203" s="223"/>
      <c r="N203" s="223"/>
      <c r="O203" s="223"/>
      <c r="P203" s="223"/>
      <c r="Q203" s="223"/>
      <c r="U203" s="40"/>
      <c r="AL203" s="7"/>
      <c r="AM203" s="7"/>
    </row>
    <row r="204" spans="1:256" s="10" customFormat="1" x14ac:dyDescent="0.2">
      <c r="A204" s="222" t="s">
        <v>347</v>
      </c>
      <c r="B204" s="223"/>
      <c r="C204" s="223"/>
      <c r="D204" s="223"/>
      <c r="E204" s="223"/>
      <c r="F204" s="223"/>
      <c r="G204" s="223"/>
      <c r="H204" s="223"/>
      <c r="I204" s="223"/>
      <c r="J204" s="223"/>
      <c r="K204" s="223"/>
      <c r="L204" s="223"/>
      <c r="M204" s="223"/>
      <c r="N204" s="223"/>
      <c r="O204" s="223"/>
      <c r="P204" s="223"/>
      <c r="Q204" s="223"/>
      <c r="U204" s="40"/>
      <c r="AL204" s="7"/>
      <c r="AM204" s="7"/>
    </row>
    <row r="205" spans="1:256" s="10" customFormat="1" x14ac:dyDescent="0.2">
      <c r="B205" s="68"/>
      <c r="D205" s="17"/>
      <c r="U205" s="40"/>
      <c r="AL205" s="7"/>
      <c r="AM205" s="7"/>
    </row>
    <row r="206" spans="1:256" s="10" customFormat="1" ht="80.25" customHeight="1" x14ac:dyDescent="0.2">
      <c r="A206" s="198" t="s">
        <v>8</v>
      </c>
      <c r="B206" s="217" t="s">
        <v>62</v>
      </c>
      <c r="C206" s="218" t="s">
        <v>63</v>
      </c>
      <c r="D206" s="198" t="s">
        <v>64</v>
      </c>
      <c r="E206" s="198" t="s">
        <v>65</v>
      </c>
      <c r="F206" s="198" t="s">
        <v>66</v>
      </c>
      <c r="G206" s="198"/>
      <c r="H206" s="198"/>
      <c r="I206" s="198"/>
      <c r="J206" s="198"/>
      <c r="K206" s="198" t="s">
        <v>67</v>
      </c>
      <c r="L206" s="198"/>
      <c r="M206" s="198"/>
      <c r="N206" s="198"/>
      <c r="O206" s="198"/>
      <c r="P206" s="198" t="s">
        <v>68</v>
      </c>
      <c r="Q206" s="216"/>
      <c r="R206" s="216"/>
      <c r="S206" s="216"/>
      <c r="T206" s="216"/>
      <c r="U206" s="67" t="s">
        <v>69</v>
      </c>
      <c r="V206" s="198" t="s">
        <v>70</v>
      </c>
      <c r="W206" s="198"/>
      <c r="X206" s="198" t="s">
        <v>71</v>
      </c>
      <c r="Y206" s="198"/>
      <c r="Z206" s="198"/>
      <c r="AA206" s="198"/>
      <c r="AB206" s="198"/>
      <c r="AC206" s="198"/>
      <c r="AL206" s="7"/>
      <c r="AM206" s="7"/>
    </row>
    <row r="207" spans="1:256" s="10" customFormat="1" x14ac:dyDescent="0.2">
      <c r="A207" s="198"/>
      <c r="B207" s="217"/>
      <c r="C207" s="218"/>
      <c r="D207" s="198"/>
      <c r="E207" s="198"/>
      <c r="F207" s="198" t="s">
        <v>72</v>
      </c>
      <c r="G207" s="198" t="s">
        <v>73</v>
      </c>
      <c r="H207" s="198" t="s">
        <v>74</v>
      </c>
      <c r="I207" s="198" t="s">
        <v>75</v>
      </c>
      <c r="J207" s="198" t="s">
        <v>76</v>
      </c>
      <c r="K207" s="198" t="s">
        <v>72</v>
      </c>
      <c r="L207" s="198" t="s">
        <v>77</v>
      </c>
      <c r="M207" s="198" t="s">
        <v>74</v>
      </c>
      <c r="N207" s="198" t="s">
        <v>78</v>
      </c>
      <c r="O207" s="198" t="s">
        <v>79</v>
      </c>
      <c r="P207" s="198" t="s">
        <v>72</v>
      </c>
      <c r="Q207" s="198" t="s">
        <v>77</v>
      </c>
      <c r="R207" s="198" t="s">
        <v>74</v>
      </c>
      <c r="S207" s="198" t="s">
        <v>78</v>
      </c>
      <c r="T207" s="198" t="s">
        <v>79</v>
      </c>
      <c r="U207" s="235"/>
      <c r="V207" s="198" t="s">
        <v>80</v>
      </c>
      <c r="W207" s="198" t="s">
        <v>81</v>
      </c>
      <c r="X207" s="198" t="s">
        <v>82</v>
      </c>
      <c r="Y207" s="198" t="s">
        <v>11</v>
      </c>
      <c r="Z207" s="198"/>
      <c r="AA207" s="198"/>
      <c r="AB207" s="198"/>
      <c r="AC207" s="198"/>
      <c r="AL207" s="7"/>
      <c r="AM207" s="7"/>
    </row>
    <row r="208" spans="1:256" s="10" customFormat="1" x14ac:dyDescent="0.2">
      <c r="A208" s="198"/>
      <c r="B208" s="217"/>
      <c r="C208" s="218"/>
      <c r="D208" s="198"/>
      <c r="E208" s="198"/>
      <c r="F208" s="198"/>
      <c r="G208" s="198"/>
      <c r="H208" s="198"/>
      <c r="I208" s="198"/>
      <c r="J208" s="198"/>
      <c r="K208" s="198"/>
      <c r="L208" s="198"/>
      <c r="M208" s="198"/>
      <c r="N208" s="198"/>
      <c r="O208" s="198"/>
      <c r="P208" s="198"/>
      <c r="Q208" s="198"/>
      <c r="R208" s="198"/>
      <c r="S208" s="198"/>
      <c r="T208" s="198"/>
      <c r="U208" s="235"/>
      <c r="V208" s="198"/>
      <c r="W208" s="198"/>
      <c r="X208" s="198"/>
      <c r="Y208" s="198" t="s">
        <v>83</v>
      </c>
      <c r="Z208" s="198" t="s">
        <v>84</v>
      </c>
      <c r="AA208" s="198" t="s">
        <v>85</v>
      </c>
      <c r="AB208" s="198" t="s">
        <v>86</v>
      </c>
      <c r="AC208" s="198" t="s">
        <v>87</v>
      </c>
      <c r="AL208" s="7"/>
      <c r="AM208" s="7"/>
    </row>
    <row r="209" spans="1:39" s="10" customFormat="1" ht="63" customHeight="1" x14ac:dyDescent="0.2">
      <c r="A209" s="198"/>
      <c r="B209" s="217"/>
      <c r="C209" s="218"/>
      <c r="D209" s="198"/>
      <c r="E209" s="198"/>
      <c r="F209" s="198"/>
      <c r="G209" s="198"/>
      <c r="H209" s="198"/>
      <c r="I209" s="198"/>
      <c r="J209" s="198"/>
      <c r="K209" s="198"/>
      <c r="L209" s="198"/>
      <c r="M209" s="198"/>
      <c r="N209" s="198"/>
      <c r="O209" s="198"/>
      <c r="P209" s="198"/>
      <c r="Q209" s="198"/>
      <c r="R209" s="198"/>
      <c r="S209" s="198"/>
      <c r="T209" s="198"/>
      <c r="U209" s="235"/>
      <c r="V209" s="198"/>
      <c r="W209" s="198"/>
      <c r="X209" s="198"/>
      <c r="Y209" s="198"/>
      <c r="Z209" s="198"/>
      <c r="AA209" s="198"/>
      <c r="AB209" s="198"/>
      <c r="AC209" s="198"/>
      <c r="AL209" s="7"/>
      <c r="AM209" s="7"/>
    </row>
    <row r="210" spans="1:39" s="10" customFormat="1" ht="33.75" customHeight="1" x14ac:dyDescent="0.2">
      <c r="A210" s="51">
        <v>1</v>
      </c>
      <c r="B210" s="69">
        <v>2</v>
      </c>
      <c r="C210" s="51">
        <v>3</v>
      </c>
      <c r="D210" s="51">
        <v>4</v>
      </c>
      <c r="E210" s="51">
        <v>5</v>
      </c>
      <c r="F210" s="51">
        <v>6</v>
      </c>
      <c r="G210" s="51">
        <v>7</v>
      </c>
      <c r="H210" s="51">
        <v>8</v>
      </c>
      <c r="I210" s="51">
        <v>9</v>
      </c>
      <c r="J210" s="51">
        <v>10</v>
      </c>
      <c r="K210" s="51">
        <v>11</v>
      </c>
      <c r="L210" s="51">
        <v>12</v>
      </c>
      <c r="M210" s="51">
        <v>13</v>
      </c>
      <c r="N210" s="51">
        <v>14</v>
      </c>
      <c r="O210" s="51">
        <v>15</v>
      </c>
      <c r="P210" s="51">
        <v>16</v>
      </c>
      <c r="Q210" s="51">
        <v>17</v>
      </c>
      <c r="R210" s="51">
        <v>18</v>
      </c>
      <c r="S210" s="51">
        <v>19</v>
      </c>
      <c r="T210" s="51">
        <v>20</v>
      </c>
      <c r="U210" s="36">
        <v>21</v>
      </c>
      <c r="V210" s="51">
        <v>22</v>
      </c>
      <c r="W210" s="51">
        <v>23</v>
      </c>
      <c r="X210" s="51">
        <v>24</v>
      </c>
      <c r="Y210" s="51">
        <v>25</v>
      </c>
      <c r="Z210" s="51">
        <v>26</v>
      </c>
      <c r="AA210" s="51">
        <v>27</v>
      </c>
      <c r="AB210" s="51">
        <v>28</v>
      </c>
      <c r="AC210" s="51">
        <v>29</v>
      </c>
      <c r="AL210" s="7"/>
      <c r="AM210" s="7"/>
    </row>
    <row r="211" spans="1:39" s="9" customFormat="1" ht="165.75" x14ac:dyDescent="0.25">
      <c r="A211" s="80">
        <v>1</v>
      </c>
      <c r="B211" s="84" t="s">
        <v>88</v>
      </c>
      <c r="C211" s="80" t="s">
        <v>89</v>
      </c>
      <c r="D211" s="80" t="s">
        <v>435</v>
      </c>
      <c r="E211" s="80" t="s">
        <v>90</v>
      </c>
      <c r="F211" s="80"/>
      <c r="G211" s="80"/>
      <c r="H211" s="80"/>
      <c r="I211" s="80"/>
      <c r="J211" s="80"/>
      <c r="K211" s="80"/>
      <c r="L211" s="80"/>
      <c r="M211" s="80"/>
      <c r="N211" s="80"/>
      <c r="O211" s="80"/>
      <c r="P211" s="80">
        <v>34</v>
      </c>
      <c r="Q211" s="81">
        <v>42667</v>
      </c>
      <c r="R211" s="81">
        <v>51114</v>
      </c>
      <c r="S211" s="81"/>
      <c r="T211" s="80"/>
      <c r="U211" s="100">
        <v>5.423</v>
      </c>
      <c r="V211" s="80"/>
      <c r="W211" s="80"/>
      <c r="X211" s="80"/>
      <c r="Y211" s="80"/>
      <c r="Z211" s="80"/>
      <c r="AA211" s="80"/>
      <c r="AB211" s="80"/>
      <c r="AC211" s="80"/>
      <c r="AL211" s="123"/>
      <c r="AM211" s="123"/>
    </row>
    <row r="212" spans="1:39" s="9" customFormat="1" ht="87" customHeight="1" x14ac:dyDescent="0.25">
      <c r="A212" s="80">
        <v>2</v>
      </c>
      <c r="B212" s="84" t="s">
        <v>91</v>
      </c>
      <c r="C212" s="80" t="s">
        <v>92</v>
      </c>
      <c r="D212" s="80" t="s">
        <v>436</v>
      </c>
      <c r="E212" s="80" t="s">
        <v>93</v>
      </c>
      <c r="F212" s="80"/>
      <c r="G212" s="80"/>
      <c r="H212" s="80"/>
      <c r="I212" s="80"/>
      <c r="J212" s="80"/>
      <c r="K212" s="80"/>
      <c r="L212" s="80"/>
      <c r="M212" s="80"/>
      <c r="N212" s="80"/>
      <c r="O212" s="80"/>
      <c r="P212" s="80">
        <v>35</v>
      </c>
      <c r="Q212" s="81">
        <v>42703</v>
      </c>
      <c r="R212" s="81">
        <v>43870</v>
      </c>
      <c r="S212" s="81" t="s">
        <v>663</v>
      </c>
      <c r="T212" s="80" t="s">
        <v>664</v>
      </c>
      <c r="U212" s="100"/>
      <c r="V212" s="80"/>
      <c r="W212" s="80"/>
      <c r="X212" s="80"/>
      <c r="Y212" s="80"/>
      <c r="Z212" s="80"/>
      <c r="AA212" s="80"/>
      <c r="AB212" s="80"/>
      <c r="AC212" s="80"/>
      <c r="AL212" s="123"/>
      <c r="AM212" s="123"/>
    </row>
    <row r="213" spans="1:39" s="9" customFormat="1" ht="23.25" customHeight="1" x14ac:dyDescent="0.25">
      <c r="A213" s="179">
        <v>3</v>
      </c>
      <c r="B213" s="236" t="s">
        <v>94</v>
      </c>
      <c r="C213" s="237" t="s">
        <v>92</v>
      </c>
      <c r="D213" s="237" t="s">
        <v>437</v>
      </c>
      <c r="E213" s="237" t="s">
        <v>95</v>
      </c>
      <c r="F213" s="179"/>
      <c r="G213" s="179"/>
      <c r="H213" s="179"/>
      <c r="I213" s="179"/>
      <c r="J213" s="179"/>
      <c r="K213" s="179"/>
      <c r="L213" s="179"/>
      <c r="M213" s="179"/>
      <c r="N213" s="179"/>
      <c r="O213" s="179"/>
      <c r="P213" s="179">
        <v>36</v>
      </c>
      <c r="Q213" s="193">
        <v>42710</v>
      </c>
      <c r="R213" s="193">
        <v>47925</v>
      </c>
      <c r="S213" s="193"/>
      <c r="T213" s="193"/>
      <c r="U213" s="196">
        <v>13.978</v>
      </c>
      <c r="V213" s="179"/>
      <c r="W213" s="179"/>
      <c r="X213" s="179"/>
      <c r="Y213" s="179"/>
      <c r="Z213" s="179"/>
      <c r="AA213" s="179"/>
      <c r="AB213" s="179"/>
      <c r="AC213" s="179"/>
      <c r="AL213" s="123"/>
      <c r="AM213" s="123"/>
    </row>
    <row r="214" spans="1:39" s="9" customFormat="1" ht="93" customHeight="1" x14ac:dyDescent="0.25">
      <c r="A214" s="179"/>
      <c r="B214" s="236"/>
      <c r="C214" s="237"/>
      <c r="D214" s="237"/>
      <c r="E214" s="237"/>
      <c r="F214" s="179"/>
      <c r="G214" s="179"/>
      <c r="H214" s="179"/>
      <c r="I214" s="179"/>
      <c r="J214" s="179"/>
      <c r="K214" s="179"/>
      <c r="L214" s="179"/>
      <c r="M214" s="179"/>
      <c r="N214" s="179"/>
      <c r="O214" s="179"/>
      <c r="P214" s="179"/>
      <c r="Q214" s="193"/>
      <c r="R214" s="193"/>
      <c r="S214" s="193"/>
      <c r="T214" s="193"/>
      <c r="U214" s="196"/>
      <c r="V214" s="179"/>
      <c r="W214" s="179"/>
      <c r="X214" s="179"/>
      <c r="Y214" s="179"/>
      <c r="Z214" s="179"/>
      <c r="AA214" s="179"/>
      <c r="AB214" s="179"/>
      <c r="AC214" s="179"/>
      <c r="AL214" s="123"/>
      <c r="AM214" s="123"/>
    </row>
    <row r="215" spans="1:39" s="9" customFormat="1" ht="114" customHeight="1" x14ac:dyDescent="0.25">
      <c r="A215" s="80">
        <v>4</v>
      </c>
      <c r="B215" s="84" t="s">
        <v>96</v>
      </c>
      <c r="C215" s="80" t="s">
        <v>89</v>
      </c>
      <c r="D215" s="80" t="s">
        <v>97</v>
      </c>
      <c r="E215" s="80" t="s">
        <v>98</v>
      </c>
      <c r="F215" s="80"/>
      <c r="G215" s="80"/>
      <c r="H215" s="80"/>
      <c r="I215" s="80"/>
      <c r="J215" s="80"/>
      <c r="K215" s="80"/>
      <c r="L215" s="80"/>
      <c r="M215" s="80"/>
      <c r="N215" s="80"/>
      <c r="O215" s="80"/>
      <c r="P215" s="80">
        <v>37</v>
      </c>
      <c r="Q215" s="81">
        <v>42706</v>
      </c>
      <c r="R215" s="81">
        <v>51114</v>
      </c>
      <c r="S215" s="81"/>
      <c r="T215" s="80"/>
      <c r="U215" s="100">
        <v>8.1720000000000006</v>
      </c>
      <c r="V215" s="80"/>
      <c r="W215" s="80"/>
      <c r="X215" s="80"/>
      <c r="Y215" s="80"/>
      <c r="Z215" s="80"/>
      <c r="AA215" s="80"/>
      <c r="AB215" s="80"/>
      <c r="AC215" s="80"/>
      <c r="AL215" s="123"/>
      <c r="AM215" s="123"/>
    </row>
    <row r="216" spans="1:39" s="9" customFormat="1" ht="149.25" customHeight="1" x14ac:dyDescent="0.25">
      <c r="A216" s="80">
        <v>5</v>
      </c>
      <c r="B216" s="84" t="s">
        <v>99</v>
      </c>
      <c r="C216" s="80" t="s">
        <v>89</v>
      </c>
      <c r="D216" s="83" t="s">
        <v>439</v>
      </c>
      <c r="E216" s="80" t="s">
        <v>100</v>
      </c>
      <c r="F216" s="80"/>
      <c r="G216" s="80"/>
      <c r="H216" s="80"/>
      <c r="I216" s="80"/>
      <c r="J216" s="80"/>
      <c r="K216" s="80"/>
      <c r="L216" s="80"/>
      <c r="M216" s="80"/>
      <c r="N216" s="80"/>
      <c r="O216" s="80"/>
      <c r="P216" s="80">
        <v>38</v>
      </c>
      <c r="Q216" s="81">
        <v>42711</v>
      </c>
      <c r="R216" s="81">
        <v>44858</v>
      </c>
      <c r="S216" s="81"/>
      <c r="T216" s="80"/>
      <c r="U216" s="100">
        <v>50.186999999999998</v>
      </c>
      <c r="V216" s="80"/>
      <c r="W216" s="80"/>
      <c r="X216" s="80"/>
      <c r="Y216" s="80"/>
      <c r="Z216" s="80"/>
      <c r="AA216" s="80"/>
      <c r="AB216" s="80"/>
      <c r="AC216" s="80"/>
      <c r="AL216" s="123"/>
      <c r="AM216" s="123"/>
    </row>
    <row r="217" spans="1:39" s="9" customFormat="1" ht="144" customHeight="1" x14ac:dyDescent="0.25">
      <c r="A217" s="80">
        <v>6</v>
      </c>
      <c r="B217" s="84" t="s">
        <v>101</v>
      </c>
      <c r="C217" s="80" t="s">
        <v>89</v>
      </c>
      <c r="D217" s="80" t="s">
        <v>440</v>
      </c>
      <c r="E217" s="80" t="s">
        <v>102</v>
      </c>
      <c r="F217" s="80"/>
      <c r="G217" s="80"/>
      <c r="H217" s="80"/>
      <c r="I217" s="80"/>
      <c r="J217" s="80"/>
      <c r="K217" s="80"/>
      <c r="L217" s="80"/>
      <c r="M217" s="80"/>
      <c r="N217" s="80"/>
      <c r="O217" s="80"/>
      <c r="P217" s="80">
        <v>39</v>
      </c>
      <c r="Q217" s="81">
        <v>42711</v>
      </c>
      <c r="R217" s="81">
        <v>51114</v>
      </c>
      <c r="S217" s="81"/>
      <c r="T217" s="80"/>
      <c r="U217" s="100">
        <v>7.3460000000000001</v>
      </c>
      <c r="V217" s="80"/>
      <c r="W217" s="80"/>
      <c r="X217" s="80"/>
      <c r="Y217" s="80"/>
      <c r="Z217" s="80"/>
      <c r="AA217" s="80"/>
      <c r="AB217" s="80"/>
      <c r="AC217" s="80"/>
      <c r="AL217" s="123"/>
      <c r="AM217" s="123"/>
    </row>
    <row r="218" spans="1:39" s="9" customFormat="1" ht="242.25" x14ac:dyDescent="0.25">
      <c r="A218" s="80">
        <v>7</v>
      </c>
      <c r="B218" s="84" t="s">
        <v>441</v>
      </c>
      <c r="C218" s="80" t="s">
        <v>103</v>
      </c>
      <c r="D218" s="80" t="s">
        <v>104</v>
      </c>
      <c r="E218" s="80" t="s">
        <v>105</v>
      </c>
      <c r="F218" s="80"/>
      <c r="G218" s="80"/>
      <c r="H218" s="80"/>
      <c r="I218" s="80"/>
      <c r="J218" s="80"/>
      <c r="K218" s="80"/>
      <c r="L218" s="80"/>
      <c r="M218" s="80"/>
      <c r="N218" s="80"/>
      <c r="O218" s="80"/>
      <c r="P218" s="80">
        <v>41</v>
      </c>
      <c r="Q218" s="81">
        <v>42713</v>
      </c>
      <c r="R218" s="81">
        <v>44871</v>
      </c>
      <c r="S218" s="81"/>
      <c r="T218" s="80"/>
      <c r="U218" s="100">
        <v>50.960720000000002</v>
      </c>
      <c r="V218" s="80"/>
      <c r="W218" s="80"/>
      <c r="X218" s="80"/>
      <c r="Y218" s="80"/>
      <c r="Z218" s="80"/>
      <c r="AA218" s="80"/>
      <c r="AB218" s="80"/>
      <c r="AC218" s="80"/>
      <c r="AL218" s="123"/>
      <c r="AM218" s="123"/>
    </row>
    <row r="219" spans="1:39" s="9" customFormat="1" ht="38.25" customHeight="1" x14ac:dyDescent="0.25">
      <c r="A219" s="179">
        <v>8</v>
      </c>
      <c r="B219" s="215" t="s">
        <v>106</v>
      </c>
      <c r="C219" s="179" t="s">
        <v>103</v>
      </c>
      <c r="D219" s="179" t="s">
        <v>442</v>
      </c>
      <c r="E219" s="179" t="s">
        <v>107</v>
      </c>
      <c r="F219" s="179"/>
      <c r="G219" s="179"/>
      <c r="H219" s="179"/>
      <c r="I219" s="179"/>
      <c r="J219" s="179"/>
      <c r="K219" s="179"/>
      <c r="L219" s="179"/>
      <c r="M219" s="179"/>
      <c r="N219" s="179"/>
      <c r="O219" s="179"/>
      <c r="P219" s="179">
        <v>40</v>
      </c>
      <c r="Q219" s="193">
        <v>42713</v>
      </c>
      <c r="R219" s="81">
        <v>51100</v>
      </c>
      <c r="S219" s="81"/>
      <c r="T219" s="81"/>
      <c r="U219" s="196">
        <v>7.649</v>
      </c>
      <c r="V219" s="179"/>
      <c r="W219" s="179"/>
      <c r="X219" s="179"/>
      <c r="Y219" s="179"/>
      <c r="Z219" s="179"/>
      <c r="AA219" s="179"/>
      <c r="AB219" s="179"/>
      <c r="AC219" s="179"/>
      <c r="AL219" s="123"/>
      <c r="AM219" s="123"/>
    </row>
    <row r="220" spans="1:39" s="9" customFormat="1" ht="55.5" customHeight="1" x14ac:dyDescent="0.25">
      <c r="A220" s="179"/>
      <c r="B220" s="215"/>
      <c r="C220" s="179"/>
      <c r="D220" s="179"/>
      <c r="E220" s="179"/>
      <c r="F220" s="179"/>
      <c r="G220" s="179"/>
      <c r="H220" s="179"/>
      <c r="I220" s="179"/>
      <c r="J220" s="179"/>
      <c r="K220" s="179"/>
      <c r="L220" s="179"/>
      <c r="M220" s="179"/>
      <c r="N220" s="179"/>
      <c r="O220" s="179"/>
      <c r="P220" s="179"/>
      <c r="Q220" s="193"/>
      <c r="R220" s="81">
        <v>46925</v>
      </c>
      <c r="S220" s="81"/>
      <c r="T220" s="81"/>
      <c r="U220" s="196"/>
      <c r="V220" s="179"/>
      <c r="W220" s="179"/>
      <c r="X220" s="179"/>
      <c r="Y220" s="179"/>
      <c r="Z220" s="179"/>
      <c r="AA220" s="179"/>
      <c r="AB220" s="179"/>
      <c r="AC220" s="179"/>
      <c r="AL220" s="123"/>
      <c r="AM220" s="123"/>
    </row>
    <row r="221" spans="1:39" s="9" customFormat="1" ht="140.25" x14ac:dyDescent="0.25">
      <c r="A221" s="80">
        <v>9</v>
      </c>
      <c r="B221" s="84" t="s">
        <v>108</v>
      </c>
      <c r="C221" s="80" t="s">
        <v>103</v>
      </c>
      <c r="D221" s="80" t="s">
        <v>443</v>
      </c>
      <c r="E221" s="80" t="s">
        <v>109</v>
      </c>
      <c r="F221" s="80"/>
      <c r="G221" s="80"/>
      <c r="H221" s="80"/>
      <c r="I221" s="80"/>
      <c r="J221" s="80"/>
      <c r="K221" s="80"/>
      <c r="L221" s="80"/>
      <c r="M221" s="80"/>
      <c r="N221" s="80"/>
      <c r="O221" s="80"/>
      <c r="P221" s="80">
        <v>43</v>
      </c>
      <c r="Q221" s="81">
        <v>42725</v>
      </c>
      <c r="R221" s="81">
        <v>46925</v>
      </c>
      <c r="S221" s="81"/>
      <c r="T221" s="80"/>
      <c r="U221" s="100">
        <v>30.212</v>
      </c>
      <c r="V221" s="80"/>
      <c r="W221" s="80"/>
      <c r="X221" s="80"/>
      <c r="Y221" s="80"/>
      <c r="Z221" s="80"/>
      <c r="AA221" s="80"/>
      <c r="AB221" s="80"/>
      <c r="AC221" s="80"/>
      <c r="AL221" s="123"/>
      <c r="AM221" s="123"/>
    </row>
    <row r="222" spans="1:39" s="9" customFormat="1" ht="110.25" customHeight="1" x14ac:dyDescent="0.25">
      <c r="A222" s="80">
        <v>10</v>
      </c>
      <c r="B222" s="84" t="s">
        <v>475</v>
      </c>
      <c r="C222" s="80" t="s">
        <v>103</v>
      </c>
      <c r="D222" s="80" t="s">
        <v>110</v>
      </c>
      <c r="E222" s="80" t="s">
        <v>111</v>
      </c>
      <c r="F222" s="80"/>
      <c r="G222" s="80"/>
      <c r="H222" s="80"/>
      <c r="I222" s="80"/>
      <c r="J222" s="80"/>
      <c r="K222" s="80"/>
      <c r="L222" s="80"/>
      <c r="M222" s="80"/>
      <c r="N222" s="80"/>
      <c r="O222" s="80"/>
      <c r="P222" s="80">
        <v>51</v>
      </c>
      <c r="Q222" s="81">
        <v>42734</v>
      </c>
      <c r="R222" s="81">
        <v>44731</v>
      </c>
      <c r="S222" s="81"/>
      <c r="T222" s="80"/>
      <c r="U222" s="100">
        <v>1027.117</v>
      </c>
      <c r="V222" s="80"/>
      <c r="W222" s="80"/>
      <c r="X222" s="80"/>
      <c r="Y222" s="80"/>
      <c r="Z222" s="80"/>
      <c r="AA222" s="80"/>
      <c r="AB222" s="80"/>
      <c r="AC222" s="80"/>
      <c r="AL222" s="123"/>
      <c r="AM222" s="123"/>
    </row>
    <row r="223" spans="1:39" s="9" customFormat="1" ht="108.75" customHeight="1" x14ac:dyDescent="0.25">
      <c r="A223" s="80">
        <v>11</v>
      </c>
      <c r="B223" s="84" t="s">
        <v>112</v>
      </c>
      <c r="C223" s="80" t="s">
        <v>89</v>
      </c>
      <c r="D223" s="80" t="s">
        <v>444</v>
      </c>
      <c r="E223" s="80" t="s">
        <v>113</v>
      </c>
      <c r="F223" s="80"/>
      <c r="G223" s="80"/>
      <c r="H223" s="80"/>
      <c r="I223" s="80"/>
      <c r="J223" s="80"/>
      <c r="K223" s="80"/>
      <c r="L223" s="80"/>
      <c r="M223" s="80"/>
      <c r="N223" s="80"/>
      <c r="O223" s="80"/>
      <c r="P223" s="80">
        <v>27</v>
      </c>
      <c r="Q223" s="81">
        <v>42649</v>
      </c>
      <c r="R223" s="81">
        <v>51114</v>
      </c>
      <c r="S223" s="81"/>
      <c r="T223" s="80"/>
      <c r="U223" s="100">
        <v>7.8209999999999997</v>
      </c>
      <c r="V223" s="80"/>
      <c r="W223" s="80"/>
      <c r="X223" s="80"/>
      <c r="Y223" s="80"/>
      <c r="Z223" s="80"/>
      <c r="AA223" s="80"/>
      <c r="AB223" s="80"/>
      <c r="AC223" s="80"/>
      <c r="AL223" s="123"/>
      <c r="AM223" s="123"/>
    </row>
    <row r="224" spans="1:39" s="9" customFormat="1" ht="178.5" x14ac:dyDescent="0.25">
      <c r="A224" s="80">
        <v>12</v>
      </c>
      <c r="B224" s="84" t="s">
        <v>114</v>
      </c>
      <c r="C224" s="80" t="s">
        <v>89</v>
      </c>
      <c r="D224" s="80" t="s">
        <v>115</v>
      </c>
      <c r="E224" s="80" t="s">
        <v>116</v>
      </c>
      <c r="F224" s="80"/>
      <c r="G224" s="80"/>
      <c r="H224" s="80"/>
      <c r="I224" s="80"/>
      <c r="J224" s="80"/>
      <c r="K224" s="80"/>
      <c r="L224" s="80"/>
      <c r="M224" s="80"/>
      <c r="N224" s="80"/>
      <c r="O224" s="80"/>
      <c r="P224" s="80">
        <v>28</v>
      </c>
      <c r="Q224" s="81">
        <v>42649</v>
      </c>
      <c r="R224" s="81">
        <v>51114</v>
      </c>
      <c r="S224" s="81"/>
      <c r="T224" s="80"/>
      <c r="U224" s="100">
        <v>12.769970000000001</v>
      </c>
      <c r="V224" s="80"/>
      <c r="W224" s="80"/>
      <c r="X224" s="80"/>
      <c r="Y224" s="80"/>
      <c r="Z224" s="80"/>
      <c r="AA224" s="80"/>
      <c r="AB224" s="80"/>
      <c r="AC224" s="80"/>
      <c r="AL224" s="123"/>
      <c r="AM224" s="123"/>
    </row>
    <row r="225" spans="1:39" s="9" customFormat="1" ht="165.75" x14ac:dyDescent="0.25">
      <c r="A225" s="80">
        <v>13</v>
      </c>
      <c r="B225" s="84" t="s">
        <v>476</v>
      </c>
      <c r="C225" s="80" t="s">
        <v>103</v>
      </c>
      <c r="D225" s="80" t="s">
        <v>445</v>
      </c>
      <c r="E225" s="80" t="s">
        <v>117</v>
      </c>
      <c r="F225" s="80"/>
      <c r="G225" s="80"/>
      <c r="H225" s="80"/>
      <c r="I225" s="80"/>
      <c r="J225" s="80"/>
      <c r="K225" s="80"/>
      <c r="L225" s="80"/>
      <c r="M225" s="80"/>
      <c r="N225" s="80"/>
      <c r="O225" s="80"/>
      <c r="P225" s="80">
        <v>29</v>
      </c>
      <c r="Q225" s="81">
        <v>42656</v>
      </c>
      <c r="R225" s="81">
        <v>51100</v>
      </c>
      <c r="S225" s="81"/>
      <c r="T225" s="80"/>
      <c r="U225" s="100">
        <v>8.4670900000000007</v>
      </c>
      <c r="V225" s="80"/>
      <c r="W225" s="80"/>
      <c r="X225" s="80"/>
      <c r="Y225" s="80"/>
      <c r="Z225" s="80"/>
      <c r="AA225" s="80"/>
      <c r="AB225" s="80"/>
      <c r="AC225" s="80"/>
      <c r="AL225" s="123"/>
      <c r="AM225" s="123"/>
    </row>
    <row r="226" spans="1:39" s="10" customFormat="1" ht="122.25" customHeight="1" x14ac:dyDescent="0.2">
      <c r="A226" s="80">
        <v>14</v>
      </c>
      <c r="B226" s="84" t="s">
        <v>118</v>
      </c>
      <c r="C226" s="80" t="s">
        <v>92</v>
      </c>
      <c r="D226" s="80" t="s">
        <v>446</v>
      </c>
      <c r="E226" s="80" t="s">
        <v>119</v>
      </c>
      <c r="F226" s="80"/>
      <c r="G226" s="80"/>
      <c r="H226" s="80"/>
      <c r="I226" s="80"/>
      <c r="J226" s="80"/>
      <c r="K226" s="80"/>
      <c r="L226" s="80"/>
      <c r="M226" s="80"/>
      <c r="N226" s="80"/>
      <c r="O226" s="80"/>
      <c r="P226" s="80">
        <v>30</v>
      </c>
      <c r="Q226" s="81">
        <v>42657</v>
      </c>
      <c r="R226" s="81">
        <v>44731</v>
      </c>
      <c r="S226" s="81"/>
      <c r="T226" s="80"/>
      <c r="U226" s="100">
        <v>19.779</v>
      </c>
      <c r="V226" s="80"/>
      <c r="W226" s="80"/>
      <c r="X226" s="80"/>
      <c r="Y226" s="80"/>
      <c r="Z226" s="80"/>
      <c r="AA226" s="80"/>
      <c r="AB226" s="80"/>
      <c r="AC226" s="80"/>
      <c r="AL226" s="7"/>
      <c r="AM226" s="7"/>
    </row>
    <row r="227" spans="1:39" s="10" customFormat="1" ht="59.25" customHeight="1" x14ac:dyDescent="0.2">
      <c r="A227" s="179">
        <v>15</v>
      </c>
      <c r="B227" s="236" t="s">
        <v>120</v>
      </c>
      <c r="C227" s="179" t="s">
        <v>121</v>
      </c>
      <c r="D227" s="179" t="s">
        <v>447</v>
      </c>
      <c r="E227" s="179" t="s">
        <v>122</v>
      </c>
      <c r="F227" s="179"/>
      <c r="G227" s="179"/>
      <c r="H227" s="179"/>
      <c r="I227" s="179"/>
      <c r="J227" s="179"/>
      <c r="K227" s="179"/>
      <c r="L227" s="179"/>
      <c r="M227" s="179"/>
      <c r="N227" s="179"/>
      <c r="O227" s="179"/>
      <c r="P227" s="179">
        <v>31</v>
      </c>
      <c r="Q227" s="193">
        <v>42660</v>
      </c>
      <c r="R227" s="81">
        <v>51114</v>
      </c>
      <c r="S227" s="81"/>
      <c r="T227" s="81"/>
      <c r="U227" s="196">
        <v>63.216000000000001</v>
      </c>
      <c r="V227" s="179"/>
      <c r="W227" s="179"/>
      <c r="X227" s="179"/>
      <c r="Y227" s="179"/>
      <c r="Z227" s="179"/>
      <c r="AA227" s="179"/>
      <c r="AB227" s="179"/>
      <c r="AC227" s="179"/>
      <c r="AL227" s="7"/>
      <c r="AM227" s="7"/>
    </row>
    <row r="228" spans="1:39" s="10" customFormat="1" ht="68.25" customHeight="1" x14ac:dyDescent="0.2">
      <c r="A228" s="179"/>
      <c r="B228" s="236"/>
      <c r="C228" s="179"/>
      <c r="D228" s="179"/>
      <c r="E228" s="179"/>
      <c r="F228" s="179"/>
      <c r="G228" s="179"/>
      <c r="H228" s="179"/>
      <c r="I228" s="179"/>
      <c r="J228" s="179"/>
      <c r="K228" s="179"/>
      <c r="L228" s="179"/>
      <c r="M228" s="179"/>
      <c r="N228" s="179"/>
      <c r="O228" s="179"/>
      <c r="P228" s="179"/>
      <c r="Q228" s="193"/>
      <c r="R228" s="81">
        <v>44731</v>
      </c>
      <c r="S228" s="81"/>
      <c r="T228" s="81"/>
      <c r="U228" s="196"/>
      <c r="V228" s="179"/>
      <c r="W228" s="179"/>
      <c r="X228" s="179"/>
      <c r="Y228" s="179"/>
      <c r="Z228" s="179"/>
      <c r="AA228" s="179"/>
      <c r="AB228" s="179"/>
      <c r="AC228" s="179"/>
      <c r="AL228" s="7"/>
      <c r="AM228" s="7"/>
    </row>
    <row r="229" spans="1:39" s="10" customFormat="1" ht="94.5" customHeight="1" x14ac:dyDescent="0.2">
      <c r="A229" s="80">
        <v>16</v>
      </c>
      <c r="B229" s="84" t="s">
        <v>123</v>
      </c>
      <c r="C229" s="80" t="s">
        <v>103</v>
      </c>
      <c r="D229" s="80" t="s">
        <v>124</v>
      </c>
      <c r="E229" s="41" t="s">
        <v>125</v>
      </c>
      <c r="F229" s="80"/>
      <c r="G229" s="80"/>
      <c r="H229" s="80"/>
      <c r="I229" s="80"/>
      <c r="J229" s="80"/>
      <c r="K229" s="80"/>
      <c r="L229" s="80"/>
      <c r="M229" s="80"/>
      <c r="N229" s="80"/>
      <c r="O229" s="80"/>
      <c r="P229" s="80">
        <v>32</v>
      </c>
      <c r="Q229" s="81">
        <v>42670</v>
      </c>
      <c r="R229" s="81">
        <v>46925</v>
      </c>
      <c r="S229" s="81"/>
      <c r="T229" s="80"/>
      <c r="U229" s="100">
        <v>9.7047399999999993</v>
      </c>
      <c r="V229" s="80"/>
      <c r="W229" s="80"/>
      <c r="X229" s="80"/>
      <c r="Y229" s="80"/>
      <c r="Z229" s="80"/>
      <c r="AA229" s="80"/>
      <c r="AB229" s="80"/>
      <c r="AC229" s="80"/>
      <c r="AL229" s="7"/>
      <c r="AM229" s="7"/>
    </row>
    <row r="230" spans="1:39" s="10" customFormat="1" ht="178.5" x14ac:dyDescent="0.2">
      <c r="A230" s="80">
        <v>17</v>
      </c>
      <c r="B230" s="84" t="s">
        <v>126</v>
      </c>
      <c r="C230" s="80" t="s">
        <v>89</v>
      </c>
      <c r="D230" s="80" t="s">
        <v>448</v>
      </c>
      <c r="E230" s="80" t="s">
        <v>127</v>
      </c>
      <c r="F230" s="80"/>
      <c r="G230" s="80"/>
      <c r="H230" s="80"/>
      <c r="I230" s="80"/>
      <c r="J230" s="80"/>
      <c r="K230" s="80"/>
      <c r="L230" s="80"/>
      <c r="M230" s="80"/>
      <c r="N230" s="80"/>
      <c r="O230" s="80"/>
      <c r="P230" s="80">
        <v>33</v>
      </c>
      <c r="Q230" s="81">
        <v>42681</v>
      </c>
      <c r="R230" s="81">
        <v>46069</v>
      </c>
      <c r="S230" s="81"/>
      <c r="T230" s="80"/>
      <c r="U230" s="100">
        <v>6.9790000000000001</v>
      </c>
      <c r="V230" s="80"/>
      <c r="W230" s="80"/>
      <c r="X230" s="80"/>
      <c r="Y230" s="80"/>
      <c r="Z230" s="80"/>
      <c r="AA230" s="80"/>
      <c r="AB230" s="80"/>
      <c r="AC230" s="80"/>
      <c r="AL230" s="7"/>
      <c r="AM230" s="7"/>
    </row>
    <row r="231" spans="1:39" s="10" customFormat="1" ht="93" customHeight="1" x14ac:dyDescent="0.2">
      <c r="A231" s="179">
        <v>18</v>
      </c>
      <c r="B231" s="215" t="s">
        <v>128</v>
      </c>
      <c r="C231" s="179" t="s">
        <v>92</v>
      </c>
      <c r="D231" s="179" t="s">
        <v>335</v>
      </c>
      <c r="E231" s="179" t="s">
        <v>129</v>
      </c>
      <c r="F231" s="179"/>
      <c r="G231" s="179"/>
      <c r="H231" s="179"/>
      <c r="I231" s="179"/>
      <c r="J231" s="179"/>
      <c r="K231" s="179"/>
      <c r="L231" s="179"/>
      <c r="M231" s="179"/>
      <c r="N231" s="179"/>
      <c r="O231" s="179"/>
      <c r="P231" s="179">
        <v>44</v>
      </c>
      <c r="Q231" s="193">
        <v>42720</v>
      </c>
      <c r="R231" s="81">
        <v>44353</v>
      </c>
      <c r="S231" s="193"/>
      <c r="T231" s="179"/>
      <c r="U231" s="196">
        <v>33.084000000000003</v>
      </c>
      <c r="V231" s="179"/>
      <c r="W231" s="179"/>
      <c r="X231" s="179"/>
      <c r="Y231" s="179"/>
      <c r="Z231" s="179"/>
      <c r="AA231" s="179"/>
      <c r="AB231" s="80"/>
      <c r="AC231" s="80"/>
      <c r="AL231" s="7"/>
      <c r="AM231" s="7"/>
    </row>
    <row r="232" spans="1:39" s="10" customFormat="1" x14ac:dyDescent="0.2">
      <c r="A232" s="179"/>
      <c r="B232" s="215"/>
      <c r="C232" s="179"/>
      <c r="D232" s="179"/>
      <c r="E232" s="179"/>
      <c r="F232" s="179"/>
      <c r="G232" s="179"/>
      <c r="H232" s="179"/>
      <c r="I232" s="179"/>
      <c r="J232" s="179"/>
      <c r="K232" s="179"/>
      <c r="L232" s="179"/>
      <c r="M232" s="179"/>
      <c r="N232" s="179"/>
      <c r="O232" s="179"/>
      <c r="P232" s="179"/>
      <c r="Q232" s="193"/>
      <c r="R232" s="81">
        <v>50491</v>
      </c>
      <c r="S232" s="193"/>
      <c r="T232" s="179"/>
      <c r="U232" s="196"/>
      <c r="V232" s="179"/>
      <c r="W232" s="179"/>
      <c r="X232" s="179"/>
      <c r="Y232" s="179"/>
      <c r="Z232" s="179"/>
      <c r="AA232" s="179"/>
      <c r="AB232" s="80"/>
      <c r="AC232" s="80"/>
      <c r="AL232" s="7"/>
      <c r="AM232" s="7"/>
    </row>
    <row r="233" spans="1:39" s="10" customFormat="1" ht="147.75" customHeight="1" x14ac:dyDescent="0.2">
      <c r="A233" s="80">
        <v>19</v>
      </c>
      <c r="B233" s="84" t="s">
        <v>130</v>
      </c>
      <c r="C233" s="80" t="s">
        <v>89</v>
      </c>
      <c r="D233" s="80" t="s">
        <v>131</v>
      </c>
      <c r="E233" s="80" t="s">
        <v>132</v>
      </c>
      <c r="F233" s="80"/>
      <c r="G233" s="80"/>
      <c r="H233" s="80"/>
      <c r="I233" s="80"/>
      <c r="J233" s="80"/>
      <c r="K233" s="80"/>
      <c r="L233" s="80"/>
      <c r="M233" s="80"/>
      <c r="N233" s="80"/>
      <c r="O233" s="80"/>
      <c r="P233" s="80">
        <v>45</v>
      </c>
      <c r="Q233" s="81">
        <v>42730</v>
      </c>
      <c r="R233" s="81">
        <v>43758</v>
      </c>
      <c r="S233" s="81"/>
      <c r="T233" s="80"/>
      <c r="U233" s="100">
        <v>24.867999999999999</v>
      </c>
      <c r="V233" s="80"/>
      <c r="W233" s="80"/>
      <c r="X233" s="80"/>
      <c r="Y233" s="80"/>
      <c r="Z233" s="80"/>
      <c r="AA233" s="80"/>
      <c r="AB233" s="80"/>
      <c r="AC233" s="80"/>
      <c r="AL233" s="7"/>
      <c r="AM233" s="7"/>
    </row>
    <row r="234" spans="1:39" s="10" customFormat="1" ht="128.25" customHeight="1" x14ac:dyDescent="0.2">
      <c r="A234" s="80">
        <v>20</v>
      </c>
      <c r="B234" s="84" t="s">
        <v>133</v>
      </c>
      <c r="C234" s="80" t="s">
        <v>103</v>
      </c>
      <c r="D234" s="80" t="s">
        <v>449</v>
      </c>
      <c r="E234" s="80" t="s">
        <v>134</v>
      </c>
      <c r="F234" s="80"/>
      <c r="G234" s="80"/>
      <c r="H234" s="80"/>
      <c r="I234" s="80"/>
      <c r="J234" s="80"/>
      <c r="K234" s="80"/>
      <c r="L234" s="80"/>
      <c r="M234" s="80"/>
      <c r="N234" s="80"/>
      <c r="O234" s="80"/>
      <c r="P234" s="80">
        <v>47</v>
      </c>
      <c r="Q234" s="81">
        <v>42732</v>
      </c>
      <c r="R234" s="81">
        <v>44731</v>
      </c>
      <c r="S234" s="81"/>
      <c r="T234" s="80"/>
      <c r="U234" s="100">
        <v>15.777749999999999</v>
      </c>
      <c r="V234" s="80"/>
      <c r="W234" s="80"/>
      <c r="X234" s="80"/>
      <c r="Y234" s="80"/>
      <c r="Z234" s="80"/>
      <c r="AA234" s="80"/>
      <c r="AB234" s="80"/>
      <c r="AC234" s="80"/>
      <c r="AL234" s="7"/>
      <c r="AM234" s="7"/>
    </row>
    <row r="235" spans="1:39" s="10" customFormat="1" ht="120" customHeight="1" x14ac:dyDescent="0.2">
      <c r="A235" s="80">
        <v>21</v>
      </c>
      <c r="B235" s="84" t="s">
        <v>135</v>
      </c>
      <c r="C235" s="80" t="s">
        <v>103</v>
      </c>
      <c r="D235" s="83" t="s">
        <v>136</v>
      </c>
      <c r="E235" s="80" t="s">
        <v>137</v>
      </c>
      <c r="F235" s="80"/>
      <c r="G235" s="80"/>
      <c r="H235" s="80"/>
      <c r="I235" s="80"/>
      <c r="J235" s="80"/>
      <c r="K235" s="80"/>
      <c r="L235" s="80"/>
      <c r="M235" s="80"/>
      <c r="N235" s="80"/>
      <c r="O235" s="80"/>
      <c r="P235" s="80">
        <v>48</v>
      </c>
      <c r="Q235" s="81">
        <v>42732</v>
      </c>
      <c r="R235" s="81">
        <v>46719</v>
      </c>
      <c r="S235" s="81"/>
      <c r="T235" s="80"/>
      <c r="U235" s="100">
        <v>24.460999999999999</v>
      </c>
      <c r="V235" s="80"/>
      <c r="W235" s="80"/>
      <c r="X235" s="80"/>
      <c r="Y235" s="80"/>
      <c r="Z235" s="80"/>
      <c r="AA235" s="80"/>
      <c r="AB235" s="80"/>
      <c r="AC235" s="80"/>
      <c r="AL235" s="7"/>
      <c r="AM235" s="7"/>
    </row>
    <row r="236" spans="1:39" s="10" customFormat="1" ht="38.25" customHeight="1" x14ac:dyDescent="0.2">
      <c r="A236" s="179">
        <v>22</v>
      </c>
      <c r="B236" s="215" t="s">
        <v>138</v>
      </c>
      <c r="C236" s="179" t="s">
        <v>103</v>
      </c>
      <c r="D236" s="179" t="s">
        <v>139</v>
      </c>
      <c r="E236" s="179" t="s">
        <v>140</v>
      </c>
      <c r="F236" s="179"/>
      <c r="G236" s="179"/>
      <c r="H236" s="179"/>
      <c r="I236" s="179"/>
      <c r="J236" s="179"/>
      <c r="K236" s="179"/>
      <c r="L236" s="179"/>
      <c r="M236" s="179"/>
      <c r="N236" s="179"/>
      <c r="O236" s="179"/>
      <c r="P236" s="179">
        <v>50</v>
      </c>
      <c r="Q236" s="193">
        <v>42732</v>
      </c>
      <c r="R236" s="81">
        <v>45404</v>
      </c>
      <c r="S236" s="81"/>
      <c r="T236" s="81"/>
      <c r="U236" s="196">
        <v>63.651000000000003</v>
      </c>
      <c r="V236" s="179"/>
      <c r="W236" s="179"/>
      <c r="X236" s="179"/>
      <c r="Y236" s="179"/>
      <c r="Z236" s="179"/>
      <c r="AA236" s="179"/>
      <c r="AB236" s="179"/>
      <c r="AC236" s="179"/>
      <c r="AL236" s="7"/>
      <c r="AM236" s="7"/>
    </row>
    <row r="237" spans="1:39" s="10" customFormat="1" ht="38.25" customHeight="1" x14ac:dyDescent="0.2">
      <c r="A237" s="179"/>
      <c r="B237" s="215"/>
      <c r="C237" s="179"/>
      <c r="D237" s="179"/>
      <c r="E237" s="179"/>
      <c r="F237" s="179"/>
      <c r="G237" s="179"/>
      <c r="H237" s="179"/>
      <c r="I237" s="179"/>
      <c r="J237" s="179"/>
      <c r="K237" s="179"/>
      <c r="L237" s="179"/>
      <c r="M237" s="179"/>
      <c r="N237" s="179"/>
      <c r="O237" s="179"/>
      <c r="P237" s="179"/>
      <c r="Q237" s="193"/>
      <c r="R237" s="81">
        <v>46719</v>
      </c>
      <c r="S237" s="81"/>
      <c r="T237" s="81"/>
      <c r="U237" s="196"/>
      <c r="V237" s="179"/>
      <c r="W237" s="179"/>
      <c r="X237" s="179"/>
      <c r="Y237" s="179"/>
      <c r="Z237" s="179"/>
      <c r="AA237" s="179"/>
      <c r="AB237" s="179"/>
      <c r="AC237" s="179"/>
      <c r="AL237" s="7"/>
      <c r="AM237" s="7"/>
    </row>
    <row r="238" spans="1:39" s="10" customFormat="1" ht="39.75" customHeight="1" x14ac:dyDescent="0.2">
      <c r="A238" s="179"/>
      <c r="B238" s="215"/>
      <c r="C238" s="179"/>
      <c r="D238" s="179"/>
      <c r="E238" s="179"/>
      <c r="F238" s="179"/>
      <c r="G238" s="179"/>
      <c r="H238" s="179"/>
      <c r="I238" s="179"/>
      <c r="J238" s="179"/>
      <c r="K238" s="179"/>
      <c r="L238" s="179"/>
      <c r="M238" s="179"/>
      <c r="N238" s="179"/>
      <c r="O238" s="179"/>
      <c r="P238" s="179"/>
      <c r="Q238" s="193"/>
      <c r="R238" s="81">
        <v>47044</v>
      </c>
      <c r="S238" s="81"/>
      <c r="T238" s="81"/>
      <c r="U238" s="196"/>
      <c r="V238" s="179"/>
      <c r="W238" s="179"/>
      <c r="X238" s="179"/>
      <c r="Y238" s="179"/>
      <c r="Z238" s="179"/>
      <c r="AA238" s="179"/>
      <c r="AB238" s="179"/>
      <c r="AC238" s="179"/>
      <c r="AL238" s="7"/>
      <c r="AM238" s="7"/>
    </row>
    <row r="239" spans="1:39" s="10" customFormat="1" ht="126" customHeight="1" x14ac:dyDescent="0.2">
      <c r="A239" s="80">
        <v>23</v>
      </c>
      <c r="B239" s="84" t="s">
        <v>336</v>
      </c>
      <c r="C239" s="80" t="s">
        <v>103</v>
      </c>
      <c r="D239" s="80" t="s">
        <v>337</v>
      </c>
      <c r="E239" s="80" t="s">
        <v>338</v>
      </c>
      <c r="F239" s="80"/>
      <c r="G239" s="80"/>
      <c r="H239" s="80"/>
      <c r="I239" s="80"/>
      <c r="J239" s="80"/>
      <c r="K239" s="80"/>
      <c r="L239" s="80"/>
      <c r="M239" s="80"/>
      <c r="N239" s="80"/>
      <c r="O239" s="80"/>
      <c r="P239" s="80">
        <v>52</v>
      </c>
      <c r="Q239" s="81">
        <v>42828</v>
      </c>
      <c r="R239" s="81">
        <v>44731</v>
      </c>
      <c r="S239" s="81"/>
      <c r="T239" s="81"/>
      <c r="U239" s="100">
        <v>83.191999999999993</v>
      </c>
      <c r="V239" s="80"/>
      <c r="W239" s="80"/>
      <c r="X239" s="80"/>
      <c r="Y239" s="80"/>
      <c r="Z239" s="80"/>
      <c r="AA239" s="80"/>
      <c r="AB239" s="80"/>
      <c r="AC239" s="80"/>
      <c r="AL239" s="7"/>
      <c r="AM239" s="7"/>
    </row>
    <row r="240" spans="1:39" s="10" customFormat="1" ht="178.5" x14ac:dyDescent="0.2">
      <c r="A240" s="80">
        <v>24</v>
      </c>
      <c r="B240" s="84" t="s">
        <v>339</v>
      </c>
      <c r="C240" s="80" t="s">
        <v>103</v>
      </c>
      <c r="D240" s="80" t="s">
        <v>450</v>
      </c>
      <c r="E240" s="80" t="s">
        <v>340</v>
      </c>
      <c r="F240" s="80"/>
      <c r="G240" s="80"/>
      <c r="H240" s="80"/>
      <c r="I240" s="80"/>
      <c r="J240" s="80"/>
      <c r="K240" s="80"/>
      <c r="L240" s="80"/>
      <c r="M240" s="80"/>
      <c r="N240" s="80"/>
      <c r="O240" s="80"/>
      <c r="P240" s="80">
        <v>53</v>
      </c>
      <c r="Q240" s="81">
        <v>42828</v>
      </c>
      <c r="R240" s="81">
        <v>44731</v>
      </c>
      <c r="S240" s="81"/>
      <c r="T240" s="81"/>
      <c r="U240" s="100">
        <v>70.453000000000003</v>
      </c>
      <c r="V240" s="80"/>
      <c r="W240" s="80"/>
      <c r="X240" s="80"/>
      <c r="Y240" s="80"/>
      <c r="Z240" s="80"/>
      <c r="AA240" s="80"/>
      <c r="AB240" s="80"/>
      <c r="AC240" s="80"/>
      <c r="AL240" s="7"/>
      <c r="AM240" s="7"/>
    </row>
    <row r="241" spans="1:256" s="7" customFormat="1" ht="78" customHeight="1" x14ac:dyDescent="0.2">
      <c r="A241" s="7">
        <v>25</v>
      </c>
      <c r="B241" s="42" t="s">
        <v>401</v>
      </c>
      <c r="C241" s="98" t="s">
        <v>89</v>
      </c>
      <c r="D241" s="98" t="s">
        <v>451</v>
      </c>
      <c r="E241" s="98" t="s">
        <v>430</v>
      </c>
      <c r="P241" s="7">
        <v>54</v>
      </c>
      <c r="Q241" s="35">
        <v>43042</v>
      </c>
      <c r="R241" s="35">
        <v>60939</v>
      </c>
      <c r="U241" s="105">
        <v>4.2089999999999996</v>
      </c>
    </row>
    <row r="242" spans="1:256" s="7" customFormat="1" ht="127.5" x14ac:dyDescent="0.2">
      <c r="A242" s="7">
        <v>26</v>
      </c>
      <c r="B242" s="42" t="s">
        <v>469</v>
      </c>
      <c r="C242" s="98" t="s">
        <v>470</v>
      </c>
      <c r="D242" s="98" t="s">
        <v>471</v>
      </c>
      <c r="E242" s="98" t="s">
        <v>472</v>
      </c>
      <c r="P242" s="7">
        <v>55</v>
      </c>
      <c r="Q242" s="35">
        <v>43202</v>
      </c>
      <c r="R242" s="35">
        <v>61099</v>
      </c>
      <c r="U242" s="105">
        <v>5.9950000000000001</v>
      </c>
    </row>
    <row r="243" spans="1:256" s="7" customFormat="1" ht="140.25" x14ac:dyDescent="0.2">
      <c r="A243" s="7">
        <v>27</v>
      </c>
      <c r="B243" s="42" t="s">
        <v>477</v>
      </c>
      <c r="C243" s="98" t="s">
        <v>470</v>
      </c>
      <c r="D243" s="98" t="s">
        <v>478</v>
      </c>
      <c r="E243" s="98" t="s">
        <v>479</v>
      </c>
      <c r="P243" s="7">
        <v>56</v>
      </c>
      <c r="Q243" s="35">
        <v>43284</v>
      </c>
      <c r="R243" s="35">
        <v>52415</v>
      </c>
      <c r="U243" s="105">
        <v>11.465</v>
      </c>
    </row>
    <row r="244" spans="1:256" s="7" customFormat="1" ht="75.75" customHeight="1" x14ac:dyDescent="0.2">
      <c r="A244" s="7">
        <v>28</v>
      </c>
      <c r="B244" s="42" t="s">
        <v>480</v>
      </c>
      <c r="C244" s="98" t="s">
        <v>470</v>
      </c>
      <c r="D244" s="98" t="s">
        <v>481</v>
      </c>
      <c r="E244" s="98" t="s">
        <v>482</v>
      </c>
      <c r="P244" s="7">
        <v>57</v>
      </c>
      <c r="Q244" s="35">
        <v>43294</v>
      </c>
      <c r="R244" s="35">
        <v>61191</v>
      </c>
      <c r="U244" s="105">
        <v>11.17</v>
      </c>
    </row>
    <row r="245" spans="1:256" x14ac:dyDescent="0.2">
      <c r="U245" s="77"/>
    </row>
    <row r="247" spans="1:256" s="1" customFormat="1" ht="37.5" customHeight="1" x14ac:dyDescent="0.2">
      <c r="A247" s="2"/>
      <c r="B247" s="2"/>
      <c r="C247" s="2"/>
      <c r="D247" s="2"/>
      <c r="E247" s="2"/>
      <c r="F247" s="2"/>
      <c r="G247" s="2"/>
      <c r="H247" s="2"/>
      <c r="I247" s="2"/>
      <c r="J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127"/>
      <c r="AM247" s="127"/>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spans="1:256" s="1" customFormat="1" x14ac:dyDescent="0.2">
      <c r="A248" s="177" t="s">
        <v>142</v>
      </c>
      <c r="B248" s="177"/>
      <c r="C248" s="177"/>
      <c r="D248" s="177"/>
      <c r="E248" s="177"/>
      <c r="F248" s="177"/>
      <c r="G248" s="177"/>
      <c r="H248" s="177"/>
      <c r="I248" s="177"/>
      <c r="J248" s="177"/>
      <c r="K248" s="177"/>
      <c r="L248" s="177"/>
      <c r="M248" s="177"/>
      <c r="N248" s="177"/>
      <c r="O248" s="177"/>
      <c r="P248" s="177"/>
      <c r="Q248" s="177"/>
      <c r="R248" s="38"/>
      <c r="S248" s="2"/>
      <c r="T248" s="2"/>
      <c r="U248" s="2"/>
      <c r="V248" s="2"/>
      <c r="W248" s="2"/>
      <c r="X248" s="2"/>
      <c r="Y248" s="2"/>
      <c r="Z248" s="2"/>
      <c r="AA248" s="2"/>
      <c r="AB248" s="2"/>
      <c r="AC248" s="2"/>
      <c r="AD248" s="2"/>
      <c r="AE248" s="2"/>
      <c r="AF248" s="2"/>
      <c r="AG248" s="2"/>
      <c r="AH248" s="2"/>
      <c r="AI248" s="2"/>
      <c r="AJ248" s="2"/>
      <c r="AK248" s="2"/>
      <c r="AL248" s="127"/>
      <c r="AM248" s="127"/>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spans="1:256" s="1" customFormat="1" ht="27.75" customHeight="1" x14ac:dyDescent="0.2">
      <c r="A249" s="180" t="s">
        <v>346</v>
      </c>
      <c r="B249" s="180"/>
      <c r="C249" s="180"/>
      <c r="D249" s="180"/>
      <c r="E249" s="180"/>
      <c r="F249" s="180"/>
      <c r="G249" s="180"/>
      <c r="H249" s="180"/>
      <c r="I249" s="180"/>
      <c r="J249" s="180"/>
      <c r="K249" s="180"/>
      <c r="L249" s="180"/>
      <c r="M249" s="180"/>
      <c r="N249" s="180"/>
      <c r="O249" s="180"/>
      <c r="P249" s="180"/>
      <c r="Q249" s="180"/>
      <c r="R249" s="38"/>
      <c r="S249" s="2"/>
      <c r="T249" s="2"/>
      <c r="U249" s="2"/>
      <c r="V249" s="2"/>
      <c r="W249" s="2"/>
      <c r="X249" s="2"/>
      <c r="Y249" s="2"/>
      <c r="Z249" s="2"/>
      <c r="AA249" s="2"/>
      <c r="AB249" s="2"/>
      <c r="AC249" s="2"/>
      <c r="AD249" s="2"/>
      <c r="AE249" s="2"/>
      <c r="AF249" s="2"/>
      <c r="AG249" s="2"/>
      <c r="AH249" s="2"/>
      <c r="AI249" s="2"/>
      <c r="AJ249" s="2"/>
      <c r="AK249" s="2"/>
      <c r="AL249" s="127"/>
      <c r="AM249" s="127"/>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spans="1:256" s="1" customFormat="1" ht="34.5" customHeight="1" x14ac:dyDescent="0.2">
      <c r="A250" s="38"/>
      <c r="B250" s="38"/>
      <c r="C250" s="38"/>
      <c r="D250" s="38"/>
      <c r="E250" s="203" t="s">
        <v>583</v>
      </c>
      <c r="F250" s="203"/>
      <c r="G250" s="203"/>
      <c r="H250" s="203"/>
      <c r="I250" s="203"/>
      <c r="J250" s="203"/>
      <c r="K250" s="203"/>
      <c r="L250" s="27"/>
      <c r="M250" s="38"/>
      <c r="N250" s="38"/>
      <c r="O250" s="38"/>
      <c r="P250" s="38"/>
      <c r="Q250" s="38"/>
      <c r="R250" s="38"/>
      <c r="S250" s="2"/>
      <c r="T250" s="2"/>
      <c r="U250" s="2"/>
      <c r="V250" s="2"/>
      <c r="W250" s="2"/>
      <c r="X250" s="2"/>
      <c r="Y250" s="2"/>
      <c r="Z250" s="2"/>
      <c r="AA250" s="2"/>
      <c r="AB250" s="2"/>
      <c r="AC250" s="2"/>
      <c r="AD250" s="2"/>
      <c r="AE250" s="2"/>
      <c r="AF250" s="2"/>
      <c r="AG250" s="2"/>
      <c r="AH250" s="2"/>
      <c r="AI250" s="2"/>
      <c r="AJ250" s="2"/>
      <c r="AK250" s="2"/>
      <c r="AL250" s="127"/>
      <c r="AM250" s="127"/>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s="1" customFormat="1" ht="24" customHeight="1" x14ac:dyDescent="0.2">
      <c r="A251" s="164" t="s">
        <v>349</v>
      </c>
      <c r="B251" s="164"/>
      <c r="C251" s="164"/>
      <c r="D251" s="164"/>
      <c r="E251" s="164"/>
      <c r="F251" s="164"/>
      <c r="G251" s="164"/>
      <c r="H251" s="164"/>
      <c r="I251" s="164"/>
      <c r="J251" s="164"/>
      <c r="K251" s="164"/>
      <c r="L251" s="164"/>
      <c r="M251" s="164"/>
      <c r="N251" s="164"/>
      <c r="O251" s="164"/>
      <c r="P251" s="164"/>
      <c r="Q251" s="164"/>
      <c r="R251" s="38"/>
      <c r="S251" s="2"/>
      <c r="T251" s="2"/>
      <c r="U251" s="2"/>
      <c r="V251" s="2"/>
      <c r="W251" s="2"/>
      <c r="X251" s="2"/>
      <c r="Y251" s="2"/>
      <c r="Z251" s="2"/>
      <c r="AA251" s="2"/>
      <c r="AB251" s="2"/>
      <c r="AC251" s="2"/>
      <c r="AD251" s="2"/>
      <c r="AE251" s="2"/>
      <c r="AF251" s="2"/>
      <c r="AG251" s="2"/>
      <c r="AH251" s="2"/>
      <c r="AI251" s="2"/>
      <c r="AJ251" s="2"/>
      <c r="AK251" s="2"/>
      <c r="AL251" s="127"/>
      <c r="AM251" s="127"/>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1" customFormat="1" x14ac:dyDescent="0.2">
      <c r="A252" s="164" t="s">
        <v>351</v>
      </c>
      <c r="B252" s="164"/>
      <c r="C252" s="164"/>
      <c r="D252" s="164"/>
      <c r="E252" s="164"/>
      <c r="F252" s="164"/>
      <c r="G252" s="164"/>
      <c r="H252" s="164"/>
      <c r="I252" s="164"/>
      <c r="J252" s="164"/>
      <c r="K252" s="164"/>
      <c r="L252" s="164"/>
      <c r="M252" s="164"/>
      <c r="N252" s="164"/>
      <c r="O252" s="164"/>
      <c r="P252" s="164"/>
      <c r="Q252" s="164"/>
      <c r="R252" s="38"/>
      <c r="S252" s="2"/>
      <c r="T252" s="2"/>
      <c r="U252" s="2"/>
      <c r="V252" s="2"/>
      <c r="W252" s="2"/>
      <c r="X252" s="2"/>
      <c r="Y252" s="2"/>
      <c r="Z252" s="2"/>
      <c r="AA252" s="2"/>
      <c r="AB252" s="2"/>
      <c r="AC252" s="2"/>
      <c r="AD252" s="2"/>
      <c r="AE252" s="2"/>
      <c r="AF252" s="2"/>
      <c r="AG252" s="2"/>
      <c r="AH252" s="2"/>
      <c r="AI252" s="2"/>
      <c r="AJ252" s="2"/>
      <c r="AK252" s="2"/>
      <c r="AL252" s="127"/>
      <c r="AM252" s="127"/>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s="1" customFormat="1" x14ac:dyDescent="0.2">
      <c r="A253" s="38"/>
      <c r="B253" s="38"/>
      <c r="C253" s="38"/>
      <c r="D253" s="38"/>
      <c r="E253" s="38"/>
      <c r="F253" s="38"/>
      <c r="G253" s="38"/>
      <c r="H253" s="38"/>
      <c r="I253" s="38"/>
      <c r="J253" s="38"/>
      <c r="K253" s="27"/>
      <c r="L253" s="27"/>
      <c r="M253" s="38"/>
      <c r="N253" s="38"/>
      <c r="O253" s="38"/>
      <c r="P253" s="38"/>
      <c r="Q253" s="38"/>
      <c r="R253" s="38"/>
      <c r="S253" s="2"/>
      <c r="T253" s="2"/>
      <c r="U253" s="2"/>
      <c r="V253" s="2"/>
      <c r="W253" s="2"/>
      <c r="X253" s="2"/>
      <c r="Y253" s="2"/>
      <c r="Z253" s="2"/>
      <c r="AA253" s="2"/>
      <c r="AB253" s="2"/>
      <c r="AC253" s="2"/>
      <c r="AD253" s="2"/>
      <c r="AE253" s="2"/>
      <c r="AF253" s="2"/>
      <c r="AG253" s="2"/>
      <c r="AH253" s="2"/>
      <c r="AI253" s="2"/>
      <c r="AJ253" s="2"/>
      <c r="AK253" s="2"/>
      <c r="AL253" s="127"/>
      <c r="AM253" s="127"/>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pans="1:256" s="1" customFormat="1" ht="36" customHeight="1" x14ac:dyDescent="0.2">
      <c r="A254" s="78" t="s">
        <v>8</v>
      </c>
      <c r="B254" s="78" t="s">
        <v>143</v>
      </c>
      <c r="C254" s="92" t="s">
        <v>63</v>
      </c>
      <c r="D254" s="78" t="s">
        <v>64</v>
      </c>
      <c r="E254" s="92" t="s">
        <v>144</v>
      </c>
      <c r="F254" s="78" t="s">
        <v>145</v>
      </c>
      <c r="G254" s="78" t="s">
        <v>146</v>
      </c>
      <c r="H254" s="38"/>
      <c r="I254" s="38"/>
      <c r="J254" s="38"/>
      <c r="K254" s="27"/>
      <c r="L254" s="27"/>
      <c r="M254" s="38"/>
      <c r="N254" s="38"/>
      <c r="O254" s="38"/>
      <c r="P254" s="38"/>
      <c r="Q254" s="38"/>
      <c r="R254" s="38"/>
      <c r="S254" s="2"/>
      <c r="T254" s="2"/>
      <c r="U254" s="2"/>
      <c r="V254" s="2"/>
      <c r="W254" s="2"/>
      <c r="X254" s="2"/>
      <c r="Y254" s="2"/>
      <c r="Z254" s="2"/>
      <c r="AA254" s="2"/>
      <c r="AB254" s="2"/>
      <c r="AC254" s="2"/>
      <c r="AD254" s="2"/>
      <c r="AE254" s="2"/>
      <c r="AF254" s="2"/>
      <c r="AG254" s="2"/>
      <c r="AH254" s="2"/>
      <c r="AI254" s="2"/>
      <c r="AJ254" s="2"/>
      <c r="AK254" s="2"/>
      <c r="AL254" s="127"/>
      <c r="AM254" s="127"/>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spans="1:256" s="1" customFormat="1" ht="21" customHeight="1" x14ac:dyDescent="0.2">
      <c r="A255" s="78">
        <v>1</v>
      </c>
      <c r="B255" s="78">
        <v>2</v>
      </c>
      <c r="C255" s="78">
        <v>3</v>
      </c>
      <c r="D255" s="78">
        <v>4</v>
      </c>
      <c r="E255" s="78">
        <v>5</v>
      </c>
      <c r="F255" s="78">
        <v>6</v>
      </c>
      <c r="G255" s="78">
        <v>7</v>
      </c>
      <c r="H255" s="38"/>
      <c r="I255" s="38"/>
      <c r="J255" s="38"/>
      <c r="K255" s="27"/>
      <c r="L255" s="27"/>
      <c r="M255" s="38"/>
      <c r="N255" s="38"/>
      <c r="O255" s="38"/>
      <c r="P255" s="38"/>
      <c r="Q255" s="38"/>
      <c r="R255" s="38"/>
      <c r="S255" s="2"/>
      <c r="T255" s="2"/>
      <c r="U255" s="2"/>
      <c r="V255" s="2"/>
      <c r="W255" s="2"/>
      <c r="X255" s="2"/>
      <c r="Y255" s="2"/>
      <c r="Z255" s="2"/>
      <c r="AA255" s="2"/>
      <c r="AB255" s="2"/>
      <c r="AC255" s="2"/>
      <c r="AD255" s="2"/>
      <c r="AE255" s="2"/>
      <c r="AF255" s="2"/>
      <c r="AG255" s="2"/>
      <c r="AH255" s="2"/>
      <c r="AI255" s="2"/>
      <c r="AJ255" s="2"/>
      <c r="AK255" s="2"/>
      <c r="AL255" s="127"/>
      <c r="AM255" s="127"/>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spans="1:256" s="1" customFormat="1" x14ac:dyDescent="0.2">
      <c r="A256" s="78"/>
      <c r="B256" s="89" t="s">
        <v>147</v>
      </c>
      <c r="C256" s="89" t="s">
        <v>147</v>
      </c>
      <c r="D256" s="89" t="s">
        <v>147</v>
      </c>
      <c r="E256" s="89" t="s">
        <v>147</v>
      </c>
      <c r="F256" s="89" t="s">
        <v>147</v>
      </c>
      <c r="G256" s="89" t="s">
        <v>147</v>
      </c>
      <c r="H256" s="38"/>
      <c r="I256" s="38"/>
      <c r="J256" s="38"/>
      <c r="K256" s="27"/>
      <c r="L256" s="27"/>
      <c r="M256" s="38"/>
      <c r="N256" s="38"/>
      <c r="O256" s="38"/>
      <c r="P256" s="38"/>
      <c r="Q256" s="38"/>
      <c r="R256" s="38"/>
      <c r="S256" s="2"/>
      <c r="T256" s="2"/>
      <c r="U256" s="2"/>
      <c r="V256" s="2"/>
      <c r="W256" s="2"/>
      <c r="X256" s="2"/>
      <c r="Y256" s="2"/>
      <c r="Z256" s="2"/>
      <c r="AA256" s="2"/>
      <c r="AB256" s="2"/>
      <c r="AC256" s="2"/>
      <c r="AD256" s="2"/>
      <c r="AE256" s="2"/>
      <c r="AF256" s="2"/>
      <c r="AG256" s="2"/>
      <c r="AH256" s="2"/>
      <c r="AI256" s="2"/>
      <c r="AJ256" s="2"/>
      <c r="AK256" s="2"/>
      <c r="AL256" s="127"/>
      <c r="AM256" s="127"/>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spans="1:256" s="1" customFormat="1" ht="29.25" customHeight="1" x14ac:dyDescent="0.2">
      <c r="A257" s="177" t="s">
        <v>310</v>
      </c>
      <c r="B257" s="177"/>
      <c r="C257" s="177"/>
      <c r="D257" s="177"/>
      <c r="E257" s="177"/>
      <c r="F257" s="177"/>
      <c r="G257" s="177"/>
      <c r="H257" s="177"/>
      <c r="I257" s="177"/>
      <c r="J257" s="177"/>
      <c r="K257" s="177"/>
      <c r="L257" s="177"/>
      <c r="M257" s="177"/>
      <c r="N257" s="177"/>
      <c r="O257" s="177"/>
      <c r="P257" s="177"/>
      <c r="Q257" s="177"/>
      <c r="R257" s="38"/>
      <c r="S257" s="38"/>
      <c r="T257" s="38"/>
      <c r="U257" s="38"/>
      <c r="V257" s="38"/>
      <c r="W257" s="38"/>
      <c r="X257" s="38"/>
      <c r="Y257" s="38"/>
      <c r="Z257" s="38"/>
      <c r="AA257" s="38"/>
      <c r="AB257" s="38"/>
      <c r="AC257" s="38"/>
      <c r="AD257" s="38"/>
      <c r="AE257" s="38"/>
      <c r="AF257" s="38"/>
      <c r="AG257" s="38"/>
      <c r="AH257" s="38"/>
      <c r="AI257" s="38"/>
      <c r="AJ257" s="38"/>
      <c r="AK257" s="38"/>
      <c r="AL257" s="127"/>
      <c r="AM257" s="127"/>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c r="FA257" s="38"/>
      <c r="FB257" s="38"/>
      <c r="FC257" s="38"/>
      <c r="FD257" s="38"/>
      <c r="FE257" s="38"/>
      <c r="FF257" s="38"/>
      <c r="FG257" s="38"/>
      <c r="FH257" s="38"/>
      <c r="FI257" s="38"/>
      <c r="FJ257" s="38"/>
      <c r="FK257" s="38"/>
      <c r="FL257" s="38"/>
      <c r="FM257" s="38"/>
      <c r="FN257" s="38"/>
      <c r="FO257" s="38"/>
      <c r="FP257" s="38"/>
      <c r="FQ257" s="38"/>
      <c r="FR257" s="38"/>
      <c r="FS257" s="38"/>
      <c r="FT257" s="38"/>
      <c r="FU257" s="38"/>
      <c r="FV257" s="38"/>
      <c r="FW257" s="38"/>
      <c r="FX257" s="38"/>
      <c r="FY257" s="38"/>
      <c r="FZ257" s="38"/>
      <c r="GA257" s="38"/>
      <c r="GB257" s="38"/>
      <c r="GC257" s="38"/>
      <c r="GD257" s="38"/>
      <c r="GE257" s="38"/>
      <c r="GF257" s="38"/>
      <c r="GG257" s="38"/>
      <c r="GH257" s="38"/>
      <c r="GI257" s="38"/>
      <c r="GJ257" s="38"/>
      <c r="GK257" s="38"/>
      <c r="GL257" s="38"/>
      <c r="GM257" s="38"/>
      <c r="GN257" s="38"/>
      <c r="GO257" s="38"/>
      <c r="GP257" s="38"/>
      <c r="GQ257" s="38"/>
      <c r="GR257" s="38"/>
      <c r="GS257" s="38"/>
      <c r="GT257" s="38"/>
      <c r="GU257" s="38"/>
      <c r="GV257" s="38"/>
      <c r="GW257" s="38"/>
      <c r="GX257" s="38"/>
      <c r="GY257" s="38"/>
      <c r="GZ257" s="38"/>
      <c r="HA257" s="38"/>
      <c r="HB257" s="38"/>
      <c r="HC257" s="38"/>
      <c r="HD257" s="38"/>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c r="IU257" s="38"/>
      <c r="IV257" s="38"/>
    </row>
    <row r="258" spans="1:256" s="1" customFormat="1" ht="30" customHeight="1" x14ac:dyDescent="0.2">
      <c r="A258" s="163" t="s">
        <v>488</v>
      </c>
      <c r="B258" s="163"/>
      <c r="C258" s="163"/>
      <c r="D258" s="163"/>
      <c r="E258" s="163"/>
      <c r="F258" s="163"/>
      <c r="G258" s="163"/>
      <c r="H258" s="163"/>
      <c r="I258" s="163"/>
      <c r="J258" s="163"/>
      <c r="K258" s="163"/>
      <c r="L258" s="163"/>
      <c r="M258" s="163"/>
      <c r="N258" s="163"/>
      <c r="O258" s="163"/>
      <c r="P258" s="163"/>
      <c r="Q258" s="163"/>
      <c r="R258" s="38"/>
      <c r="S258" s="38"/>
      <c r="T258" s="38"/>
      <c r="U258" s="38"/>
      <c r="V258" s="38"/>
      <c r="W258" s="38"/>
      <c r="X258" s="38"/>
      <c r="Y258" s="38"/>
      <c r="Z258" s="38"/>
      <c r="AA258" s="38"/>
      <c r="AB258" s="38"/>
      <c r="AC258" s="38"/>
      <c r="AD258" s="38"/>
      <c r="AE258" s="38"/>
      <c r="AF258" s="38"/>
      <c r="AG258" s="38"/>
      <c r="AH258" s="38"/>
      <c r="AI258" s="38"/>
      <c r="AJ258" s="38"/>
      <c r="AK258" s="38"/>
      <c r="AL258" s="127"/>
      <c r="AM258" s="127"/>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c r="EV258" s="38"/>
      <c r="EW258" s="38"/>
      <c r="EX258" s="38"/>
      <c r="EY258" s="38"/>
      <c r="EZ258" s="38"/>
      <c r="FA258" s="38"/>
      <c r="FB258" s="38"/>
      <c r="FC258" s="38"/>
      <c r="FD258" s="38"/>
      <c r="FE258" s="38"/>
      <c r="FF258" s="38"/>
      <c r="FG258" s="38"/>
      <c r="FH258" s="38"/>
      <c r="FI258" s="38"/>
      <c r="FJ258" s="38"/>
      <c r="FK258" s="38"/>
      <c r="FL258" s="38"/>
      <c r="FM258" s="38"/>
      <c r="FN258" s="38"/>
      <c r="FO258" s="38"/>
      <c r="FP258" s="38"/>
      <c r="FQ258" s="38"/>
      <c r="FR258" s="38"/>
      <c r="FS258" s="38"/>
      <c r="FT258" s="38"/>
      <c r="FU258" s="38"/>
      <c r="FV258" s="38"/>
      <c r="FW258" s="38"/>
      <c r="FX258" s="38"/>
      <c r="FY258" s="38"/>
      <c r="FZ258" s="38"/>
      <c r="GA258" s="38"/>
      <c r="GB258" s="38"/>
      <c r="GC258" s="38"/>
      <c r="GD258" s="38"/>
      <c r="GE258" s="38"/>
      <c r="GF258" s="38"/>
      <c r="GG258" s="38"/>
      <c r="GH258" s="38"/>
      <c r="GI258" s="38"/>
      <c r="GJ258" s="38"/>
      <c r="GK258" s="38"/>
      <c r="GL258" s="38"/>
      <c r="GM258" s="38"/>
      <c r="GN258" s="38"/>
      <c r="GO258" s="38"/>
      <c r="GP258" s="38"/>
      <c r="GQ258" s="38"/>
      <c r="GR258" s="38"/>
      <c r="GS258" s="38"/>
      <c r="GT258" s="38"/>
      <c r="GU258" s="38"/>
      <c r="GV258" s="38"/>
      <c r="GW258" s="38"/>
      <c r="GX258" s="38"/>
      <c r="GY258" s="38"/>
      <c r="GZ258" s="38"/>
      <c r="HA258" s="38"/>
      <c r="HB258" s="38"/>
      <c r="HC258" s="38"/>
      <c r="HD258" s="38"/>
      <c r="HE258" s="38"/>
      <c r="HF258" s="38"/>
      <c r="HG258" s="38"/>
      <c r="HH258" s="38"/>
      <c r="HI258" s="38"/>
      <c r="HJ258" s="38"/>
      <c r="HK258" s="38"/>
      <c r="HL258" s="38"/>
      <c r="HM258" s="38"/>
      <c r="HN258" s="38"/>
      <c r="HO258" s="38"/>
      <c r="HP258" s="38"/>
      <c r="HQ258" s="38"/>
      <c r="HR258" s="38"/>
      <c r="HS258" s="38"/>
      <c r="HT258" s="38"/>
      <c r="HU258" s="38"/>
      <c r="HV258" s="38"/>
      <c r="HW258" s="38"/>
      <c r="HX258" s="38"/>
      <c r="HY258" s="38"/>
      <c r="HZ258" s="38"/>
      <c r="IA258" s="38"/>
      <c r="IB258" s="38"/>
      <c r="IC258" s="38"/>
      <c r="ID258" s="38"/>
      <c r="IE258" s="38"/>
      <c r="IF258" s="38"/>
      <c r="IG258" s="38"/>
      <c r="IH258" s="38"/>
      <c r="II258" s="38"/>
      <c r="IJ258" s="38"/>
      <c r="IK258" s="38"/>
      <c r="IL258" s="38"/>
      <c r="IM258" s="38"/>
      <c r="IN258" s="38"/>
      <c r="IO258" s="38"/>
      <c r="IP258" s="38"/>
      <c r="IQ258" s="38"/>
      <c r="IR258" s="38"/>
      <c r="IS258" s="38"/>
      <c r="IT258" s="38"/>
      <c r="IU258" s="38"/>
      <c r="IV258" s="38"/>
    </row>
    <row r="259" spans="1:256" s="1" customFormat="1" ht="23.25" customHeight="1" x14ac:dyDescent="0.2">
      <c r="A259" s="38"/>
      <c r="B259" s="38"/>
      <c r="C259" s="38"/>
      <c r="D259" s="38"/>
      <c r="E259" s="38"/>
      <c r="F259" s="38"/>
      <c r="G259" s="38"/>
      <c r="H259" s="38"/>
      <c r="I259" s="38"/>
      <c r="J259" s="38"/>
      <c r="K259" s="27"/>
      <c r="L259" s="27"/>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127"/>
      <c r="AM259" s="127"/>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c r="EV259" s="38"/>
      <c r="EW259" s="38"/>
      <c r="EX259" s="38"/>
      <c r="EY259" s="38"/>
      <c r="EZ259" s="38"/>
      <c r="FA259" s="38"/>
      <c r="FB259" s="38"/>
      <c r="FC259" s="38"/>
      <c r="FD259" s="38"/>
      <c r="FE259" s="38"/>
      <c r="FF259" s="38"/>
      <c r="FG259" s="38"/>
      <c r="FH259" s="38"/>
      <c r="FI259" s="38"/>
      <c r="FJ259" s="38"/>
      <c r="FK259" s="38"/>
      <c r="FL259" s="38"/>
      <c r="FM259" s="38"/>
      <c r="FN259" s="38"/>
      <c r="FO259" s="38"/>
      <c r="FP259" s="38"/>
      <c r="FQ259" s="38"/>
      <c r="FR259" s="38"/>
      <c r="FS259" s="38"/>
      <c r="FT259" s="38"/>
      <c r="FU259" s="38"/>
      <c r="FV259" s="38"/>
      <c r="FW259" s="38"/>
      <c r="FX259" s="38"/>
      <c r="FY259" s="38"/>
      <c r="FZ259" s="38"/>
      <c r="GA259" s="38"/>
      <c r="GB259" s="38"/>
      <c r="GC259" s="38"/>
      <c r="GD259" s="38"/>
      <c r="GE259" s="38"/>
      <c r="GF259" s="38"/>
      <c r="GG259" s="38"/>
      <c r="GH259" s="38"/>
      <c r="GI259" s="38"/>
      <c r="GJ259" s="38"/>
      <c r="GK259" s="38"/>
      <c r="GL259" s="38"/>
      <c r="GM259" s="38"/>
      <c r="GN259" s="38"/>
      <c r="GO259" s="38"/>
      <c r="GP259" s="38"/>
      <c r="GQ259" s="38"/>
      <c r="GR259" s="38"/>
      <c r="GS259" s="38"/>
      <c r="GT259" s="38"/>
      <c r="GU259" s="38"/>
      <c r="GV259" s="38"/>
      <c r="GW259" s="38"/>
      <c r="GX259" s="38"/>
      <c r="GY259" s="38"/>
      <c r="GZ259" s="38"/>
      <c r="HA259" s="38"/>
      <c r="HB259" s="38"/>
      <c r="HC259" s="38"/>
      <c r="HD259" s="38"/>
      <c r="HE259" s="38"/>
      <c r="HF259" s="38"/>
      <c r="HG259" s="38"/>
      <c r="HH259" s="38"/>
      <c r="HI259" s="38"/>
      <c r="HJ259" s="38"/>
      <c r="HK259" s="38"/>
      <c r="HL259" s="38"/>
      <c r="HM259" s="38"/>
      <c r="HN259" s="38"/>
      <c r="HO259" s="38"/>
      <c r="HP259" s="38"/>
      <c r="HQ259" s="38"/>
      <c r="HR259" s="38"/>
      <c r="HS259" s="38"/>
      <c r="HT259" s="38"/>
      <c r="HU259" s="38"/>
      <c r="HV259" s="38"/>
      <c r="HW259" s="38"/>
      <c r="HX259" s="38"/>
      <c r="HY259" s="38"/>
      <c r="HZ259" s="38"/>
      <c r="IA259" s="38"/>
      <c r="IB259" s="38"/>
      <c r="IC259" s="38"/>
      <c r="ID259" s="38"/>
      <c r="IE259" s="38"/>
      <c r="IF259" s="38"/>
      <c r="IG259" s="38"/>
      <c r="IH259" s="38"/>
      <c r="II259" s="38"/>
      <c r="IJ259" s="38"/>
      <c r="IK259" s="38"/>
      <c r="IL259" s="38"/>
      <c r="IM259" s="38"/>
      <c r="IN259" s="38"/>
      <c r="IO259" s="38"/>
      <c r="IP259" s="38"/>
      <c r="IQ259" s="38"/>
      <c r="IR259" s="38"/>
      <c r="IS259" s="38"/>
      <c r="IT259" s="38"/>
      <c r="IU259" s="38"/>
      <c r="IV259" s="38"/>
    </row>
    <row r="260" spans="1:256" s="1" customFormat="1" ht="24" customHeight="1" x14ac:dyDescent="0.2">
      <c r="A260" s="164" t="s">
        <v>349</v>
      </c>
      <c r="B260" s="164"/>
      <c r="C260" s="164"/>
      <c r="D260" s="164"/>
      <c r="E260" s="164"/>
      <c r="F260" s="164"/>
      <c r="G260" s="164"/>
      <c r="H260" s="164"/>
      <c r="I260" s="164"/>
      <c r="J260" s="164"/>
      <c r="K260" s="164"/>
      <c r="L260" s="164"/>
      <c r="M260" s="164"/>
      <c r="N260" s="164"/>
      <c r="O260" s="164"/>
      <c r="P260" s="164"/>
      <c r="Q260" s="164"/>
      <c r="R260" s="38"/>
      <c r="S260" s="38"/>
      <c r="T260" s="38"/>
      <c r="U260" s="38"/>
      <c r="V260" s="38"/>
      <c r="W260" s="38"/>
      <c r="X260" s="38"/>
      <c r="Y260" s="38"/>
      <c r="Z260" s="38"/>
      <c r="AA260" s="38"/>
      <c r="AB260" s="38"/>
      <c r="AC260" s="38"/>
      <c r="AD260" s="38"/>
      <c r="AE260" s="38"/>
      <c r="AF260" s="38"/>
      <c r="AG260" s="38"/>
      <c r="AH260" s="38"/>
      <c r="AI260" s="38"/>
      <c r="AJ260" s="38"/>
      <c r="AK260" s="38"/>
      <c r="AL260" s="127"/>
      <c r="AM260" s="127"/>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c r="EV260" s="38"/>
      <c r="EW260" s="38"/>
      <c r="EX260" s="38"/>
      <c r="EY260" s="38"/>
      <c r="EZ260" s="38"/>
      <c r="FA260" s="38"/>
      <c r="FB260" s="38"/>
      <c r="FC260" s="38"/>
      <c r="FD260" s="38"/>
      <c r="FE260" s="38"/>
      <c r="FF260" s="38"/>
      <c r="FG260" s="38"/>
      <c r="FH260" s="38"/>
      <c r="FI260" s="38"/>
      <c r="FJ260" s="38"/>
      <c r="FK260" s="38"/>
      <c r="FL260" s="38"/>
      <c r="FM260" s="38"/>
      <c r="FN260" s="38"/>
      <c r="FO260" s="38"/>
      <c r="FP260" s="38"/>
      <c r="FQ260" s="38"/>
      <c r="FR260" s="38"/>
      <c r="FS260" s="38"/>
      <c r="FT260" s="38"/>
      <c r="FU260" s="38"/>
      <c r="FV260" s="38"/>
      <c r="FW260" s="38"/>
      <c r="FX260" s="38"/>
      <c r="FY260" s="38"/>
      <c r="FZ260" s="38"/>
      <c r="GA260" s="38"/>
      <c r="GB260" s="38"/>
      <c r="GC260" s="38"/>
      <c r="GD260" s="38"/>
      <c r="GE260" s="38"/>
      <c r="GF260" s="38"/>
      <c r="GG260" s="38"/>
      <c r="GH260" s="38"/>
      <c r="GI260" s="38"/>
      <c r="GJ260" s="38"/>
      <c r="GK260" s="38"/>
      <c r="GL260" s="38"/>
      <c r="GM260" s="38"/>
      <c r="GN260" s="38"/>
      <c r="GO260" s="38"/>
      <c r="GP260" s="38"/>
      <c r="GQ260" s="38"/>
      <c r="GR260" s="38"/>
      <c r="GS260" s="38"/>
      <c r="GT260" s="38"/>
      <c r="GU260" s="38"/>
      <c r="GV260" s="38"/>
      <c r="GW260" s="38"/>
      <c r="GX260" s="38"/>
      <c r="GY260" s="38"/>
      <c r="GZ260" s="38"/>
      <c r="HA260" s="38"/>
      <c r="HB260" s="38"/>
      <c r="HC260" s="38"/>
      <c r="HD260" s="38"/>
      <c r="HE260" s="38"/>
      <c r="HF260" s="38"/>
      <c r="HG260" s="38"/>
      <c r="HH260" s="38"/>
      <c r="HI260" s="38"/>
      <c r="HJ260" s="38"/>
      <c r="HK260" s="38"/>
      <c r="HL260" s="38"/>
      <c r="HM260" s="38"/>
      <c r="HN260" s="38"/>
      <c r="HO260" s="38"/>
      <c r="HP260" s="38"/>
      <c r="HQ260" s="38"/>
      <c r="HR260" s="38"/>
      <c r="HS260" s="38"/>
      <c r="HT260" s="38"/>
      <c r="HU260" s="38"/>
      <c r="HV260" s="38"/>
      <c r="HW260" s="38"/>
      <c r="HX260" s="38"/>
      <c r="HY260" s="38"/>
      <c r="HZ260" s="38"/>
      <c r="IA260" s="38"/>
      <c r="IB260" s="38"/>
      <c r="IC260" s="38"/>
      <c r="ID260" s="38"/>
      <c r="IE260" s="38"/>
      <c r="IF260" s="38"/>
      <c r="IG260" s="38"/>
      <c r="IH260" s="38"/>
      <c r="II260" s="38"/>
      <c r="IJ260" s="38"/>
      <c r="IK260" s="38"/>
      <c r="IL260" s="38"/>
      <c r="IM260" s="38"/>
      <c r="IN260" s="38"/>
      <c r="IO260" s="38"/>
      <c r="IP260" s="38"/>
      <c r="IQ260" s="38"/>
      <c r="IR260" s="38"/>
      <c r="IS260" s="38"/>
      <c r="IT260" s="38"/>
      <c r="IU260" s="38"/>
      <c r="IV260" s="38"/>
    </row>
    <row r="261" spans="1:256" x14ac:dyDescent="0.2">
      <c r="A261" s="164" t="s">
        <v>359</v>
      </c>
      <c r="B261" s="164"/>
      <c r="C261" s="164"/>
      <c r="D261" s="164"/>
      <c r="E261" s="164"/>
      <c r="F261" s="164"/>
      <c r="G261" s="164"/>
      <c r="H261" s="164"/>
      <c r="I261" s="164"/>
      <c r="J261" s="164"/>
      <c r="K261" s="164"/>
      <c r="L261" s="164"/>
      <c r="M261" s="164"/>
      <c r="N261" s="164"/>
      <c r="O261" s="164"/>
      <c r="P261" s="164"/>
      <c r="Q261" s="164"/>
      <c r="R261" s="38"/>
      <c r="S261" s="38"/>
      <c r="T261" s="38"/>
      <c r="U261" s="38"/>
      <c r="V261" s="38"/>
      <c r="W261" s="38"/>
      <c r="X261" s="38"/>
      <c r="Y261" s="38"/>
      <c r="Z261" s="38"/>
      <c r="AA261" s="38"/>
      <c r="AB261" s="38"/>
      <c r="AC261" s="38"/>
      <c r="AD261" s="38"/>
      <c r="AE261" s="38"/>
      <c r="AF261" s="38"/>
      <c r="AG261" s="38"/>
      <c r="AH261" s="38"/>
      <c r="AI261" s="38"/>
      <c r="AJ261" s="38"/>
      <c r="AK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c r="EL261" s="38"/>
      <c r="EM261" s="38"/>
      <c r="EN261" s="38"/>
      <c r="EO261" s="38"/>
      <c r="EP261" s="38"/>
      <c r="EQ261" s="38"/>
      <c r="ER261" s="38"/>
      <c r="ES261" s="38"/>
      <c r="ET261" s="38"/>
      <c r="EU261" s="38"/>
      <c r="EV261" s="38"/>
      <c r="EW261" s="38"/>
      <c r="EX261" s="38"/>
      <c r="EY261" s="38"/>
      <c r="EZ261" s="38"/>
      <c r="FA261" s="38"/>
      <c r="FB261" s="38"/>
      <c r="FC261" s="38"/>
      <c r="FD261" s="38"/>
      <c r="FE261" s="38"/>
      <c r="FF261" s="38"/>
      <c r="FG261" s="38"/>
      <c r="FH261" s="38"/>
      <c r="FI261" s="38"/>
      <c r="FJ261" s="38"/>
      <c r="FK261" s="38"/>
      <c r="FL261" s="38"/>
      <c r="FM261" s="38"/>
      <c r="FN261" s="38"/>
      <c r="FO261" s="38"/>
      <c r="FP261" s="38"/>
      <c r="FQ261" s="38"/>
      <c r="FR261" s="38"/>
      <c r="FS261" s="38"/>
      <c r="FT261" s="38"/>
      <c r="FU261" s="38"/>
      <c r="FV261" s="38"/>
      <c r="FW261" s="38"/>
      <c r="FX261" s="38"/>
      <c r="FY261" s="38"/>
      <c r="FZ261" s="38"/>
      <c r="GA261" s="38"/>
      <c r="GB261" s="38"/>
      <c r="GC261" s="38"/>
      <c r="GD261" s="38"/>
      <c r="GE261" s="38"/>
      <c r="GF261" s="38"/>
      <c r="GG261" s="38"/>
      <c r="GH261" s="38"/>
      <c r="GI261" s="38"/>
      <c r="GJ261" s="38"/>
      <c r="GK261" s="38"/>
      <c r="GL261" s="38"/>
      <c r="GM261" s="38"/>
      <c r="GN261" s="38"/>
      <c r="GO261" s="38"/>
      <c r="GP261" s="38"/>
      <c r="GQ261" s="38"/>
      <c r="GR261" s="38"/>
      <c r="GS261" s="38"/>
      <c r="GT261" s="38"/>
      <c r="GU261" s="38"/>
      <c r="GV261" s="38"/>
      <c r="GW261" s="38"/>
      <c r="GX261" s="38"/>
      <c r="GY261" s="38"/>
      <c r="GZ261" s="38"/>
      <c r="HA261" s="38"/>
      <c r="HB261" s="38"/>
      <c r="HC261" s="38"/>
      <c r="HD261" s="38"/>
      <c r="HE261" s="38"/>
      <c r="HF261" s="38"/>
      <c r="HG261" s="38"/>
      <c r="HH261" s="38"/>
      <c r="HI261" s="38"/>
      <c r="HJ261" s="38"/>
      <c r="HK261" s="38"/>
      <c r="HL261" s="38"/>
      <c r="HM261" s="38"/>
      <c r="HN261" s="38"/>
      <c r="HO261" s="38"/>
      <c r="HP261" s="38"/>
      <c r="HQ261" s="38"/>
      <c r="HR261" s="38"/>
      <c r="HS261" s="38"/>
      <c r="HT261" s="38"/>
      <c r="HU261" s="38"/>
      <c r="HV261" s="38"/>
      <c r="HW261" s="38"/>
      <c r="HX261" s="38"/>
      <c r="HY261" s="38"/>
      <c r="HZ261" s="38"/>
      <c r="IA261" s="38"/>
      <c r="IB261" s="38"/>
      <c r="IC261" s="38"/>
      <c r="ID261" s="38"/>
      <c r="IE261" s="38"/>
      <c r="IF261" s="38"/>
      <c r="IG261" s="38"/>
      <c r="IH261" s="38"/>
      <c r="II261" s="38"/>
      <c r="IJ261" s="38"/>
      <c r="IK261" s="38"/>
      <c r="IL261" s="38"/>
      <c r="IM261" s="38"/>
      <c r="IN261" s="38"/>
      <c r="IO261" s="38"/>
      <c r="IP261" s="38"/>
      <c r="IQ261" s="38"/>
      <c r="IR261" s="38"/>
      <c r="IS261" s="38"/>
      <c r="IT261" s="38"/>
      <c r="IU261" s="38"/>
      <c r="IV261" s="38"/>
    </row>
    <row r="262" spans="1:256" ht="38.25" customHeight="1" x14ac:dyDescent="0.2">
      <c r="A262" s="164" t="s">
        <v>344</v>
      </c>
      <c r="B262" s="164"/>
      <c r="C262" s="164"/>
      <c r="D262" s="164"/>
      <c r="E262" s="164"/>
      <c r="F262" s="164"/>
      <c r="G262" s="164"/>
      <c r="H262" s="38"/>
      <c r="I262" s="38"/>
      <c r="J262" s="38"/>
      <c r="K262" s="27"/>
      <c r="L262" s="27"/>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c r="EL262" s="38"/>
      <c r="EM262" s="38"/>
      <c r="EN262" s="38"/>
      <c r="EO262" s="38"/>
      <c r="EP262" s="38"/>
      <c r="EQ262" s="38"/>
      <c r="ER262" s="38"/>
      <c r="ES262" s="38"/>
      <c r="ET262" s="38"/>
      <c r="EU262" s="38"/>
      <c r="EV262" s="38"/>
      <c r="EW262" s="38"/>
      <c r="EX262" s="38"/>
      <c r="EY262" s="38"/>
      <c r="EZ262" s="38"/>
      <c r="FA262" s="38"/>
      <c r="FB262" s="38"/>
      <c r="FC262" s="38"/>
      <c r="FD262" s="38"/>
      <c r="FE262" s="38"/>
      <c r="FF262" s="38"/>
      <c r="FG262" s="38"/>
      <c r="FH262" s="38"/>
      <c r="FI262" s="38"/>
      <c r="FJ262" s="38"/>
      <c r="FK262" s="38"/>
      <c r="FL262" s="38"/>
      <c r="FM262" s="38"/>
      <c r="FN262" s="38"/>
      <c r="FO262" s="38"/>
      <c r="FP262" s="38"/>
      <c r="FQ262" s="38"/>
      <c r="FR262" s="38"/>
      <c r="FS262" s="38"/>
      <c r="FT262" s="38"/>
      <c r="FU262" s="38"/>
      <c r="FV262" s="38"/>
      <c r="FW262" s="38"/>
      <c r="FX262" s="38"/>
      <c r="FY262" s="38"/>
      <c r="FZ262" s="38"/>
      <c r="GA262" s="38"/>
      <c r="GB262" s="38"/>
      <c r="GC262" s="38"/>
      <c r="GD262" s="38"/>
      <c r="GE262" s="38"/>
      <c r="GF262" s="38"/>
      <c r="GG262" s="38"/>
      <c r="GH262" s="38"/>
      <c r="GI262" s="38"/>
      <c r="GJ262" s="38"/>
      <c r="GK262" s="38"/>
      <c r="GL262" s="38"/>
      <c r="GM262" s="38"/>
      <c r="GN262" s="38"/>
      <c r="GO262" s="38"/>
      <c r="GP262" s="38"/>
      <c r="GQ262" s="38"/>
      <c r="GR262" s="38"/>
      <c r="GS262" s="38"/>
      <c r="GT262" s="38"/>
      <c r="GU262" s="38"/>
      <c r="GV262" s="38"/>
      <c r="GW262" s="38"/>
      <c r="GX262" s="38"/>
      <c r="GY262" s="38"/>
      <c r="GZ262" s="38"/>
      <c r="HA262" s="38"/>
      <c r="HB262" s="38"/>
      <c r="HC262" s="38"/>
      <c r="HD262" s="38"/>
      <c r="HE262" s="38"/>
      <c r="HF262" s="38"/>
      <c r="HG262" s="38"/>
      <c r="HH262" s="38"/>
      <c r="HI262" s="38"/>
      <c r="HJ262" s="38"/>
      <c r="HK262" s="38"/>
      <c r="HL262" s="38"/>
      <c r="HM262" s="38"/>
      <c r="HN262" s="38"/>
      <c r="HO262" s="38"/>
      <c r="HP262" s="38"/>
      <c r="HQ262" s="38"/>
      <c r="HR262" s="38"/>
      <c r="HS262" s="38"/>
      <c r="HT262" s="38"/>
      <c r="HU262" s="38"/>
      <c r="HV262" s="38"/>
      <c r="HW262" s="38"/>
      <c r="HX262" s="38"/>
      <c r="HY262" s="38"/>
      <c r="HZ262" s="38"/>
      <c r="IA262" s="38"/>
      <c r="IB262" s="38"/>
      <c r="IC262" s="38"/>
      <c r="ID262" s="38"/>
      <c r="IE262" s="38"/>
      <c r="IF262" s="38"/>
      <c r="IG262" s="38"/>
      <c r="IH262" s="38"/>
      <c r="II262" s="38"/>
      <c r="IJ262" s="38"/>
      <c r="IK262" s="38"/>
      <c r="IL262" s="38"/>
      <c r="IM262" s="38"/>
      <c r="IN262" s="38"/>
      <c r="IO262" s="38"/>
      <c r="IP262" s="38"/>
      <c r="IQ262" s="38"/>
      <c r="IR262" s="38"/>
      <c r="IS262" s="38"/>
      <c r="IT262" s="38"/>
      <c r="IU262" s="38"/>
      <c r="IV262" s="38"/>
    </row>
    <row r="263" spans="1:256" ht="16.5" customHeight="1" x14ac:dyDescent="0.2">
      <c r="A263" s="38"/>
      <c r="B263" s="38"/>
      <c r="C263" s="38"/>
      <c r="D263" s="38"/>
      <c r="E263" s="38"/>
      <c r="F263" s="38"/>
      <c r="G263" s="38"/>
      <c r="H263" s="38"/>
      <c r="I263" s="38"/>
      <c r="J263" s="38"/>
      <c r="K263" s="27"/>
      <c r="L263" s="27"/>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c r="EL263" s="38"/>
      <c r="EM263" s="38"/>
      <c r="EN263" s="38"/>
      <c r="EO263" s="38"/>
      <c r="EP263" s="38"/>
      <c r="EQ263" s="38"/>
      <c r="ER263" s="38"/>
      <c r="ES263" s="38"/>
      <c r="ET263" s="38"/>
      <c r="EU263" s="38"/>
      <c r="EV263" s="38"/>
      <c r="EW263" s="38"/>
      <c r="EX263" s="38"/>
      <c r="EY263" s="38"/>
      <c r="EZ263" s="38"/>
      <c r="FA263" s="38"/>
      <c r="FB263" s="38"/>
      <c r="FC263" s="38"/>
      <c r="FD263" s="38"/>
      <c r="FE263" s="38"/>
      <c r="FF263" s="38"/>
      <c r="FG263" s="38"/>
      <c r="FH263" s="38"/>
      <c r="FI263" s="38"/>
      <c r="FJ263" s="38"/>
      <c r="FK263" s="38"/>
      <c r="FL263" s="38"/>
      <c r="FM263" s="38"/>
      <c r="FN263" s="38"/>
      <c r="FO263" s="38"/>
      <c r="FP263" s="38"/>
      <c r="FQ263" s="38"/>
      <c r="FR263" s="38"/>
      <c r="FS263" s="38"/>
      <c r="FT263" s="38"/>
      <c r="FU263" s="38"/>
      <c r="FV263" s="38"/>
      <c r="FW263" s="38"/>
      <c r="FX263" s="38"/>
      <c r="FY263" s="38"/>
      <c r="FZ263" s="38"/>
      <c r="GA263" s="38"/>
      <c r="GB263" s="38"/>
      <c r="GC263" s="38"/>
      <c r="GD263" s="38"/>
      <c r="GE263" s="38"/>
      <c r="GF263" s="38"/>
      <c r="GG263" s="38"/>
      <c r="GH263" s="38"/>
      <c r="GI263" s="38"/>
      <c r="GJ263" s="38"/>
      <c r="GK263" s="38"/>
      <c r="GL263" s="38"/>
      <c r="GM263" s="38"/>
      <c r="GN263" s="38"/>
      <c r="GO263" s="38"/>
      <c r="GP263" s="38"/>
      <c r="GQ263" s="38"/>
      <c r="GR263" s="38"/>
      <c r="GS263" s="38"/>
      <c r="GT263" s="38"/>
      <c r="GU263" s="38"/>
      <c r="GV263" s="38"/>
      <c r="GW263" s="38"/>
      <c r="GX263" s="38"/>
      <c r="GY263" s="38"/>
      <c r="GZ263" s="38"/>
      <c r="HA263" s="38"/>
      <c r="HB263" s="38"/>
      <c r="HC263" s="38"/>
      <c r="HD263" s="38"/>
      <c r="HE263" s="38"/>
      <c r="HF263" s="38"/>
      <c r="HG263" s="38"/>
      <c r="HH263" s="38"/>
      <c r="HI263" s="38"/>
      <c r="HJ263" s="38"/>
      <c r="HK263" s="38"/>
      <c r="HL263" s="38"/>
      <c r="HM263" s="38"/>
      <c r="HN263" s="38"/>
      <c r="HO263" s="38"/>
      <c r="HP263" s="38"/>
      <c r="HQ263" s="38"/>
      <c r="HR263" s="38"/>
      <c r="HS263" s="38"/>
      <c r="HT263" s="38"/>
      <c r="HU263" s="38"/>
      <c r="HV263" s="38"/>
      <c r="HW263" s="38"/>
      <c r="HX263" s="38"/>
      <c r="HY263" s="38"/>
      <c r="HZ263" s="38"/>
      <c r="IA263" s="38"/>
      <c r="IB263" s="38"/>
      <c r="IC263" s="38"/>
      <c r="ID263" s="38"/>
      <c r="IE263" s="38"/>
      <c r="IF263" s="38"/>
      <c r="IG263" s="38"/>
      <c r="IH263" s="38"/>
      <c r="II263" s="38"/>
      <c r="IJ263" s="38"/>
      <c r="IK263" s="38"/>
      <c r="IL263" s="38"/>
      <c r="IM263" s="38"/>
      <c r="IN263" s="38"/>
      <c r="IO263" s="38"/>
      <c r="IP263" s="38"/>
      <c r="IQ263" s="38"/>
      <c r="IR263" s="38"/>
      <c r="IS263" s="38"/>
      <c r="IT263" s="38"/>
      <c r="IU263" s="38"/>
      <c r="IV263" s="38"/>
    </row>
    <row r="264" spans="1:256" s="106" customFormat="1" ht="15" x14ac:dyDescent="0.25">
      <c r="A264" s="204" t="s">
        <v>483</v>
      </c>
      <c r="B264" s="204"/>
      <c r="C264" s="204"/>
      <c r="D264" s="204"/>
      <c r="E264" s="204"/>
      <c r="F264" s="204"/>
      <c r="G264" s="204"/>
      <c r="H264" s="204"/>
      <c r="I264" s="204"/>
      <c r="J264" s="204"/>
      <c r="K264" s="204"/>
      <c r="L264" s="204"/>
      <c r="M264" s="204"/>
      <c r="AL264" s="128"/>
      <c r="AM264" s="128"/>
    </row>
    <row r="265" spans="1:256" s="106" customFormat="1" ht="15" x14ac:dyDescent="0.25">
      <c r="AL265" s="128"/>
      <c r="AM265" s="128"/>
    </row>
    <row r="266" spans="1:256" s="106" customFormat="1" ht="42" customHeight="1" x14ac:dyDescent="0.25">
      <c r="A266" s="228" t="s">
        <v>8</v>
      </c>
      <c r="B266" s="228" t="s">
        <v>150</v>
      </c>
      <c r="C266" s="228" t="s">
        <v>311</v>
      </c>
      <c r="D266" s="228"/>
      <c r="E266" s="228"/>
      <c r="F266" s="228" t="s">
        <v>266</v>
      </c>
      <c r="G266" s="228"/>
      <c r="H266" s="228"/>
      <c r="I266" s="238" t="s">
        <v>312</v>
      </c>
      <c r="J266" s="228" t="s">
        <v>313</v>
      </c>
      <c r="K266" s="228"/>
      <c r="L266" s="228"/>
      <c r="M266" s="228"/>
      <c r="N266" s="228"/>
      <c r="O266" s="228"/>
      <c r="AL266" s="128"/>
      <c r="AM266" s="128"/>
    </row>
    <row r="267" spans="1:256" s="106" customFormat="1" ht="15" customHeight="1" x14ac:dyDescent="0.25">
      <c r="A267" s="228"/>
      <c r="B267" s="228"/>
      <c r="C267" s="228" t="s">
        <v>82</v>
      </c>
      <c r="D267" s="228" t="s">
        <v>11</v>
      </c>
      <c r="E267" s="228"/>
      <c r="F267" s="228" t="s">
        <v>82</v>
      </c>
      <c r="G267" s="228" t="s">
        <v>11</v>
      </c>
      <c r="H267" s="228"/>
      <c r="I267" s="238"/>
      <c r="J267" s="228" t="s">
        <v>298</v>
      </c>
      <c r="K267" s="228"/>
      <c r="L267" s="228"/>
      <c r="M267" s="228" t="s">
        <v>314</v>
      </c>
      <c r="N267" s="228"/>
      <c r="O267" s="228"/>
      <c r="AL267" s="128"/>
      <c r="AM267" s="128"/>
    </row>
    <row r="268" spans="1:256" s="106" customFormat="1" ht="15" customHeight="1" x14ac:dyDescent="0.25">
      <c r="A268" s="228"/>
      <c r="B268" s="228"/>
      <c r="C268" s="228"/>
      <c r="D268" s="228" t="s">
        <v>298</v>
      </c>
      <c r="E268" s="228" t="s">
        <v>314</v>
      </c>
      <c r="F268" s="228"/>
      <c r="G268" s="228" t="s">
        <v>298</v>
      </c>
      <c r="H268" s="228" t="s">
        <v>314</v>
      </c>
      <c r="I268" s="238"/>
      <c r="J268" s="238" t="s">
        <v>315</v>
      </c>
      <c r="K268" s="228" t="s">
        <v>11</v>
      </c>
      <c r="L268" s="228"/>
      <c r="M268" s="238" t="s">
        <v>315</v>
      </c>
      <c r="N268" s="228" t="s">
        <v>11</v>
      </c>
      <c r="O268" s="228"/>
      <c r="AL268" s="128"/>
      <c r="AM268" s="128"/>
    </row>
    <row r="269" spans="1:256" s="106" customFormat="1" ht="15" x14ac:dyDescent="0.25">
      <c r="A269" s="228"/>
      <c r="B269" s="228"/>
      <c r="C269" s="228"/>
      <c r="D269" s="228"/>
      <c r="E269" s="228"/>
      <c r="F269" s="228"/>
      <c r="G269" s="228"/>
      <c r="H269" s="228"/>
      <c r="I269" s="238"/>
      <c r="J269" s="238"/>
      <c r="K269" s="107" t="s">
        <v>220</v>
      </c>
      <c r="L269" s="107" t="s">
        <v>221</v>
      </c>
      <c r="M269" s="238"/>
      <c r="N269" s="107" t="s">
        <v>220</v>
      </c>
      <c r="O269" s="107" t="s">
        <v>221</v>
      </c>
      <c r="AL269" s="128"/>
      <c r="AM269" s="128"/>
    </row>
    <row r="270" spans="1:256" s="106" customFormat="1" ht="15" x14ac:dyDescent="0.25">
      <c r="A270" s="107">
        <v>1</v>
      </c>
      <c r="B270" s="107">
        <v>2</v>
      </c>
      <c r="C270" s="107">
        <v>3</v>
      </c>
      <c r="D270" s="107">
        <v>4</v>
      </c>
      <c r="E270" s="107">
        <v>5</v>
      </c>
      <c r="F270" s="107">
        <v>6</v>
      </c>
      <c r="G270" s="107">
        <v>7</v>
      </c>
      <c r="H270" s="107">
        <v>8</v>
      </c>
      <c r="I270" s="107">
        <v>9</v>
      </c>
      <c r="J270" s="107">
        <v>10</v>
      </c>
      <c r="K270" s="107">
        <v>11</v>
      </c>
      <c r="L270" s="107">
        <v>12</v>
      </c>
      <c r="M270" s="107">
        <v>13</v>
      </c>
      <c r="N270" s="107">
        <v>14</v>
      </c>
      <c r="O270" s="107">
        <v>15</v>
      </c>
      <c r="AL270" s="128"/>
      <c r="AM270" s="128"/>
    </row>
    <row r="271" spans="1:256" s="106" customFormat="1" ht="30" x14ac:dyDescent="0.25">
      <c r="A271" s="107">
        <v>1</v>
      </c>
      <c r="B271" s="108" t="s">
        <v>355</v>
      </c>
      <c r="C271" s="109">
        <v>8</v>
      </c>
      <c r="D271" s="109" t="s">
        <v>147</v>
      </c>
      <c r="E271" s="109">
        <v>8</v>
      </c>
      <c r="F271" s="109">
        <v>10</v>
      </c>
      <c r="G271" s="109" t="s">
        <v>147</v>
      </c>
      <c r="H271" s="109">
        <v>10</v>
      </c>
      <c r="I271" s="109">
        <v>2</v>
      </c>
      <c r="J271" s="109" t="s">
        <v>147</v>
      </c>
      <c r="K271" s="109" t="s">
        <v>147</v>
      </c>
      <c r="L271" s="109" t="s">
        <v>147</v>
      </c>
      <c r="M271" s="109">
        <v>2</v>
      </c>
      <c r="N271" s="109">
        <v>2</v>
      </c>
      <c r="O271" s="109" t="s">
        <v>147</v>
      </c>
      <c r="AL271" s="128"/>
      <c r="AM271" s="128"/>
    </row>
    <row r="272" spans="1:256" s="106" customFormat="1" ht="15" x14ac:dyDescent="0.25">
      <c r="A272" s="107">
        <v>2</v>
      </c>
      <c r="B272" s="108" t="s">
        <v>225</v>
      </c>
      <c r="C272" s="109">
        <v>24</v>
      </c>
      <c r="D272" s="110">
        <v>4</v>
      </c>
      <c r="E272" s="109">
        <v>20</v>
      </c>
      <c r="F272" s="109">
        <v>17</v>
      </c>
      <c r="G272" s="109">
        <v>4</v>
      </c>
      <c r="H272" s="110">
        <v>13</v>
      </c>
      <c r="I272" s="109">
        <v>12</v>
      </c>
      <c r="J272" s="109">
        <v>3</v>
      </c>
      <c r="K272" s="109">
        <v>3</v>
      </c>
      <c r="L272" s="109" t="s">
        <v>147</v>
      </c>
      <c r="M272" s="109">
        <v>9</v>
      </c>
      <c r="N272" s="109">
        <v>7</v>
      </c>
      <c r="O272" s="109">
        <v>2</v>
      </c>
      <c r="AL272" s="128"/>
      <c r="AM272" s="128"/>
    </row>
    <row r="273" spans="1:256" s="106" customFormat="1" ht="30" x14ac:dyDescent="0.25">
      <c r="A273" s="107">
        <v>3</v>
      </c>
      <c r="B273" s="111" t="s">
        <v>317</v>
      </c>
      <c r="C273" s="109">
        <v>9</v>
      </c>
      <c r="D273" s="110">
        <v>1</v>
      </c>
      <c r="E273" s="109">
        <v>8</v>
      </c>
      <c r="F273" s="109" t="s">
        <v>147</v>
      </c>
      <c r="G273" s="109" t="s">
        <v>147</v>
      </c>
      <c r="H273" s="109" t="s">
        <v>147</v>
      </c>
      <c r="I273" s="109" t="s">
        <v>147</v>
      </c>
      <c r="J273" s="109" t="s">
        <v>383</v>
      </c>
      <c r="K273" s="109" t="s">
        <v>383</v>
      </c>
      <c r="L273" s="109" t="s">
        <v>147</v>
      </c>
      <c r="M273" s="109" t="s">
        <v>147</v>
      </c>
      <c r="N273" s="109" t="s">
        <v>147</v>
      </c>
      <c r="O273" s="109" t="s">
        <v>147</v>
      </c>
      <c r="AL273" s="128"/>
      <c r="AM273" s="128"/>
    </row>
    <row r="274" spans="1:256" s="106" customFormat="1" ht="15" x14ac:dyDescent="0.25">
      <c r="A274" s="107">
        <v>4</v>
      </c>
      <c r="B274" s="111" t="s">
        <v>255</v>
      </c>
      <c r="C274" s="109">
        <v>12</v>
      </c>
      <c r="D274" s="109" t="s">
        <v>147</v>
      </c>
      <c r="E274" s="109">
        <v>12</v>
      </c>
      <c r="F274" s="109">
        <v>10</v>
      </c>
      <c r="G274" s="109" t="s">
        <v>147</v>
      </c>
      <c r="H274" s="109">
        <v>10</v>
      </c>
      <c r="I274" s="109">
        <v>10</v>
      </c>
      <c r="J274" s="109" t="s">
        <v>147</v>
      </c>
      <c r="K274" s="109" t="s">
        <v>147</v>
      </c>
      <c r="L274" s="109" t="s">
        <v>147</v>
      </c>
      <c r="M274" s="109">
        <v>10</v>
      </c>
      <c r="N274" s="109">
        <v>5</v>
      </c>
      <c r="O274" s="109">
        <v>5</v>
      </c>
      <c r="AL274" s="128"/>
      <c r="AM274" s="128"/>
    </row>
    <row r="275" spans="1:256" s="106" customFormat="1" ht="45" x14ac:dyDescent="0.25">
      <c r="A275" s="107">
        <v>5</v>
      </c>
      <c r="B275" s="108" t="s">
        <v>484</v>
      </c>
      <c r="C275" s="109">
        <v>36</v>
      </c>
      <c r="D275" s="109" t="s">
        <v>147</v>
      </c>
      <c r="E275" s="109">
        <v>36</v>
      </c>
      <c r="F275" s="109">
        <v>36</v>
      </c>
      <c r="G275" s="109" t="s">
        <v>147</v>
      </c>
      <c r="H275" s="109">
        <v>36</v>
      </c>
      <c r="I275" s="109">
        <v>34</v>
      </c>
      <c r="J275" s="109" t="s">
        <v>147</v>
      </c>
      <c r="K275" s="109" t="s">
        <v>147</v>
      </c>
      <c r="L275" s="109" t="s">
        <v>147</v>
      </c>
      <c r="M275" s="109">
        <v>34</v>
      </c>
      <c r="N275" s="109">
        <v>19</v>
      </c>
      <c r="O275" s="109">
        <v>15</v>
      </c>
      <c r="AL275" s="128"/>
      <c r="AM275" s="128"/>
    </row>
    <row r="276" spans="1:256" s="106" customFormat="1" ht="15" x14ac:dyDescent="0.25">
      <c r="A276" s="112">
        <v>6</v>
      </c>
      <c r="B276" s="108" t="s">
        <v>318</v>
      </c>
      <c r="C276" s="109">
        <v>16</v>
      </c>
      <c r="D276" s="109" t="s">
        <v>147</v>
      </c>
      <c r="E276" s="109">
        <v>16</v>
      </c>
      <c r="F276" s="109">
        <v>4</v>
      </c>
      <c r="G276" s="109" t="s">
        <v>147</v>
      </c>
      <c r="H276" s="109">
        <v>4</v>
      </c>
      <c r="I276" s="109">
        <v>4</v>
      </c>
      <c r="J276" s="109" t="s">
        <v>147</v>
      </c>
      <c r="K276" s="109" t="s">
        <v>147</v>
      </c>
      <c r="L276" s="109" t="s">
        <v>147</v>
      </c>
      <c r="M276" s="109">
        <v>4</v>
      </c>
      <c r="N276" s="109">
        <v>4</v>
      </c>
      <c r="O276" s="109" t="s">
        <v>147</v>
      </c>
      <c r="AL276" s="128"/>
      <c r="AM276" s="128"/>
    </row>
    <row r="277" spans="1:256" s="113" customFormat="1" ht="15" x14ac:dyDescent="0.25">
      <c r="A277" s="112">
        <v>7</v>
      </c>
      <c r="B277" s="111" t="s">
        <v>357</v>
      </c>
      <c r="C277" s="109">
        <v>8</v>
      </c>
      <c r="D277" s="109">
        <v>1</v>
      </c>
      <c r="E277" s="109">
        <v>7</v>
      </c>
      <c r="F277" s="109">
        <v>7</v>
      </c>
      <c r="G277" s="109">
        <v>1</v>
      </c>
      <c r="H277" s="109">
        <v>6</v>
      </c>
      <c r="I277" s="109">
        <v>7</v>
      </c>
      <c r="J277" s="109">
        <v>1</v>
      </c>
      <c r="K277" s="109">
        <v>1</v>
      </c>
      <c r="L277" s="109" t="s">
        <v>147</v>
      </c>
      <c r="M277" s="109">
        <v>6</v>
      </c>
      <c r="N277" s="109">
        <v>5</v>
      </c>
      <c r="O277" s="109">
        <v>1</v>
      </c>
      <c r="AL277" s="128"/>
      <c r="AM277" s="128"/>
    </row>
    <row r="278" spans="1:256" s="106" customFormat="1" ht="15" x14ac:dyDescent="0.25">
      <c r="A278" s="228" t="s">
        <v>61</v>
      </c>
      <c r="B278" s="228"/>
      <c r="C278" s="107">
        <f t="shared" ref="C278:O278" si="9">SUM(C271:C277)</f>
        <v>113</v>
      </c>
      <c r="D278" s="107">
        <f t="shared" si="9"/>
        <v>6</v>
      </c>
      <c r="E278" s="107">
        <f t="shared" si="9"/>
        <v>107</v>
      </c>
      <c r="F278" s="107">
        <f t="shared" si="9"/>
        <v>84</v>
      </c>
      <c r="G278" s="107">
        <f t="shared" si="9"/>
        <v>5</v>
      </c>
      <c r="H278" s="107">
        <f t="shared" si="9"/>
        <v>79</v>
      </c>
      <c r="I278" s="107">
        <f t="shared" si="9"/>
        <v>69</v>
      </c>
      <c r="J278" s="107">
        <f t="shared" si="9"/>
        <v>4</v>
      </c>
      <c r="K278" s="107">
        <f t="shared" si="9"/>
        <v>4</v>
      </c>
      <c r="L278" s="107">
        <f t="shared" si="9"/>
        <v>0</v>
      </c>
      <c r="M278" s="107">
        <f t="shared" si="9"/>
        <v>65</v>
      </c>
      <c r="N278" s="107">
        <f t="shared" si="9"/>
        <v>42</v>
      </c>
      <c r="O278" s="107">
        <f t="shared" si="9"/>
        <v>23</v>
      </c>
      <c r="AL278" s="128"/>
      <c r="AM278" s="128"/>
    </row>
    <row r="279" spans="1:256" s="27" customFormat="1" x14ac:dyDescent="0.2">
      <c r="A279" s="2"/>
      <c r="B279" s="2"/>
      <c r="C279" s="2"/>
      <c r="D279" s="2"/>
      <c r="E279" s="2"/>
      <c r="F279" s="2"/>
      <c r="G279" s="2"/>
      <c r="H279" s="2"/>
      <c r="I279" s="2"/>
      <c r="J279" s="2"/>
      <c r="K279" s="1"/>
      <c r="L279" s="1"/>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127"/>
      <c r="AM279" s="127"/>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s="27" customFormat="1" x14ac:dyDescent="0.2">
      <c r="A280" s="177" t="s">
        <v>310</v>
      </c>
      <c r="B280" s="177"/>
      <c r="C280" s="177"/>
      <c r="D280" s="177"/>
      <c r="E280" s="177"/>
      <c r="F280" s="177"/>
      <c r="G280" s="177"/>
      <c r="H280" s="177"/>
      <c r="I280" s="177"/>
      <c r="J280" s="177"/>
      <c r="K280" s="177"/>
      <c r="L280" s="177"/>
      <c r="M280" s="177"/>
      <c r="N280" s="177"/>
      <c r="O280" s="177"/>
      <c r="P280" s="177"/>
      <c r="Q280" s="177"/>
      <c r="R280" s="2"/>
      <c r="S280" s="2"/>
      <c r="T280" s="2"/>
      <c r="U280" s="2"/>
      <c r="V280" s="2"/>
      <c r="W280" s="2"/>
      <c r="X280" s="2"/>
      <c r="Y280" s="2"/>
      <c r="Z280" s="2"/>
      <c r="AA280" s="2"/>
      <c r="AB280" s="2"/>
      <c r="AC280" s="2"/>
      <c r="AD280" s="2"/>
      <c r="AE280" s="2"/>
      <c r="AF280" s="2"/>
      <c r="AG280" s="2"/>
      <c r="AH280" s="2"/>
      <c r="AI280" s="2"/>
      <c r="AJ280" s="2"/>
      <c r="AK280" s="2"/>
      <c r="AL280" s="127"/>
      <c r="AM280" s="127"/>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s="27" customFormat="1" ht="36" customHeight="1" x14ac:dyDescent="0.2">
      <c r="A281" s="163" t="s">
        <v>487</v>
      </c>
      <c r="B281" s="163"/>
      <c r="C281" s="163"/>
      <c r="D281" s="163"/>
      <c r="E281" s="163"/>
      <c r="F281" s="163"/>
      <c r="G281" s="163"/>
      <c r="H281" s="163"/>
      <c r="I281" s="163"/>
      <c r="J281" s="163"/>
      <c r="K281" s="163"/>
      <c r="L281" s="163"/>
      <c r="M281" s="163"/>
      <c r="N281" s="163"/>
      <c r="O281" s="163"/>
      <c r="P281" s="163"/>
      <c r="Q281" s="163"/>
      <c r="R281" s="2"/>
      <c r="S281" s="2"/>
      <c r="T281" s="2"/>
      <c r="U281" s="2"/>
      <c r="V281" s="2"/>
      <c r="W281" s="2"/>
      <c r="X281" s="2"/>
      <c r="Y281" s="2"/>
      <c r="Z281" s="2"/>
      <c r="AA281" s="2"/>
      <c r="AB281" s="2"/>
      <c r="AC281" s="2"/>
      <c r="AD281" s="2"/>
      <c r="AE281" s="2"/>
      <c r="AF281" s="2"/>
      <c r="AG281" s="2"/>
      <c r="AH281" s="2"/>
      <c r="AI281" s="2"/>
      <c r="AJ281" s="2"/>
      <c r="AK281" s="2"/>
      <c r="AL281" s="127"/>
      <c r="AM281" s="127"/>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s="27" customFormat="1" x14ac:dyDescent="0.2">
      <c r="A282" s="164" t="s">
        <v>349</v>
      </c>
      <c r="B282" s="165"/>
      <c r="C282" s="165"/>
      <c r="D282" s="165"/>
      <c r="E282" s="165"/>
      <c r="F282" s="165"/>
      <c r="G282" s="165"/>
      <c r="H282" s="165"/>
      <c r="I282" s="165"/>
      <c r="J282" s="165"/>
      <c r="K282" s="165"/>
      <c r="L282" s="165"/>
      <c r="M282" s="165"/>
      <c r="N282" s="165"/>
      <c r="O282" s="165"/>
      <c r="P282" s="165"/>
      <c r="Q282" s="165"/>
      <c r="R282" s="2"/>
      <c r="S282" s="2"/>
      <c r="T282" s="2"/>
      <c r="U282" s="2"/>
      <c r="V282" s="2"/>
      <c r="W282" s="2"/>
      <c r="X282" s="2"/>
      <c r="Y282" s="2"/>
      <c r="Z282" s="2"/>
      <c r="AA282" s="2"/>
      <c r="AB282" s="2"/>
      <c r="AC282" s="2"/>
      <c r="AD282" s="2"/>
      <c r="AE282" s="2"/>
      <c r="AF282" s="2"/>
      <c r="AG282" s="2"/>
      <c r="AH282" s="2"/>
      <c r="AI282" s="2"/>
      <c r="AJ282" s="2"/>
      <c r="AK282" s="2"/>
      <c r="AL282" s="127"/>
      <c r="AM282" s="127"/>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s="27" customFormat="1" x14ac:dyDescent="0.2">
      <c r="A283" s="230" t="s">
        <v>350</v>
      </c>
      <c r="B283" s="230"/>
      <c r="C283" s="230"/>
      <c r="D283" s="230"/>
      <c r="E283" s="230"/>
      <c r="F283" s="230"/>
      <c r="G283" s="230"/>
      <c r="H283" s="230"/>
      <c r="I283" s="230"/>
      <c r="J283" s="230"/>
      <c r="K283" s="230"/>
      <c r="L283" s="230"/>
      <c r="M283" s="230"/>
      <c r="N283" s="230"/>
      <c r="O283" s="70"/>
      <c r="P283" s="71"/>
      <c r="Q283" s="71"/>
      <c r="R283" s="71"/>
      <c r="S283" s="71"/>
      <c r="T283" s="2"/>
      <c r="U283" s="2"/>
      <c r="V283" s="2"/>
      <c r="W283" s="2"/>
      <c r="X283" s="2"/>
      <c r="Y283" s="2"/>
      <c r="Z283" s="2"/>
      <c r="AA283" s="2"/>
      <c r="AB283" s="2"/>
      <c r="AC283" s="2"/>
      <c r="AD283" s="2"/>
      <c r="AE283" s="2"/>
      <c r="AF283" s="2"/>
      <c r="AG283" s="2"/>
      <c r="AH283" s="2"/>
      <c r="AI283" s="2"/>
      <c r="AJ283" s="2"/>
      <c r="AK283" s="2"/>
      <c r="AL283" s="127"/>
      <c r="AM283" s="127"/>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s="27" customFormat="1" x14ac:dyDescent="0.2">
      <c r="A284" s="212" t="s">
        <v>352</v>
      </c>
      <c r="B284" s="212"/>
      <c r="C284" s="212"/>
      <c r="D284" s="212"/>
      <c r="E284" s="212"/>
      <c r="F284" s="212"/>
      <c r="G284" s="212"/>
      <c r="H284" s="212"/>
      <c r="I284" s="212"/>
      <c r="J284" s="212"/>
      <c r="K284" s="212"/>
      <c r="L284" s="212"/>
      <c r="M284" s="212"/>
      <c r="N284" s="212"/>
      <c r="O284" s="212"/>
      <c r="P284" s="212"/>
      <c r="Q284" s="212"/>
      <c r="R284" s="2"/>
      <c r="S284" s="2"/>
      <c r="T284" s="2"/>
      <c r="U284" s="2"/>
      <c r="V284" s="2"/>
      <c r="W284" s="2"/>
      <c r="X284" s="2"/>
      <c r="Y284" s="2"/>
      <c r="Z284" s="2"/>
      <c r="AA284" s="2"/>
      <c r="AB284" s="2"/>
      <c r="AC284" s="2"/>
      <c r="AD284" s="2"/>
      <c r="AE284" s="2"/>
      <c r="AF284" s="2"/>
      <c r="AG284" s="2"/>
      <c r="AH284" s="2"/>
      <c r="AI284" s="2"/>
      <c r="AJ284" s="2"/>
      <c r="AK284" s="2"/>
      <c r="AL284" s="127"/>
      <c r="AM284" s="127"/>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s="1" customFormat="1" x14ac:dyDescent="0.2">
      <c r="A285" s="231" t="s">
        <v>485</v>
      </c>
      <c r="B285" s="231"/>
      <c r="C285" s="231"/>
      <c r="D285" s="231"/>
      <c r="E285" s="231"/>
      <c r="F285" s="231"/>
      <c r="G285" s="231"/>
      <c r="H285" s="231"/>
      <c r="I285" s="231"/>
      <c r="J285" s="231"/>
      <c r="K285" s="231"/>
      <c r="L285" s="231"/>
      <c r="M285" s="231"/>
      <c r="N285" s="231"/>
      <c r="O285" s="231"/>
      <c r="P285" s="231"/>
      <c r="Q285" s="231"/>
      <c r="AL285" s="126"/>
      <c r="AM285" s="126"/>
    </row>
    <row r="286" spans="1:256" s="1" customFormat="1" x14ac:dyDescent="0.2">
      <c r="AL286" s="126"/>
      <c r="AM286" s="126"/>
    </row>
    <row r="287" spans="1:256" s="1" customFormat="1" ht="54" customHeight="1" x14ac:dyDescent="0.2">
      <c r="A287" s="213" t="s">
        <v>8</v>
      </c>
      <c r="B287" s="213" t="s">
        <v>150</v>
      </c>
      <c r="C287" s="213" t="s">
        <v>311</v>
      </c>
      <c r="D287" s="213"/>
      <c r="E287" s="213"/>
      <c r="F287" s="213" t="s">
        <v>266</v>
      </c>
      <c r="G287" s="213"/>
      <c r="H287" s="213"/>
      <c r="I287" s="229" t="s">
        <v>312</v>
      </c>
      <c r="J287" s="213" t="s">
        <v>313</v>
      </c>
      <c r="K287" s="213"/>
      <c r="L287" s="213"/>
      <c r="M287" s="213"/>
      <c r="N287" s="213"/>
      <c r="O287" s="213"/>
      <c r="AL287" s="126"/>
      <c r="AM287" s="126"/>
    </row>
    <row r="288" spans="1:256" s="1" customFormat="1" x14ac:dyDescent="0.2">
      <c r="A288" s="213"/>
      <c r="B288" s="213"/>
      <c r="C288" s="213" t="s">
        <v>82</v>
      </c>
      <c r="D288" s="213" t="s">
        <v>11</v>
      </c>
      <c r="E288" s="213"/>
      <c r="F288" s="213" t="s">
        <v>82</v>
      </c>
      <c r="G288" s="213" t="s">
        <v>11</v>
      </c>
      <c r="H288" s="213"/>
      <c r="I288" s="229"/>
      <c r="J288" s="213" t="s">
        <v>298</v>
      </c>
      <c r="K288" s="213"/>
      <c r="L288" s="213"/>
      <c r="M288" s="213" t="s">
        <v>314</v>
      </c>
      <c r="N288" s="213"/>
      <c r="O288" s="213"/>
      <c r="AL288" s="126"/>
      <c r="AM288" s="126"/>
    </row>
    <row r="289" spans="1:39" s="1" customFormat="1" x14ac:dyDescent="0.2">
      <c r="A289" s="213"/>
      <c r="B289" s="213"/>
      <c r="C289" s="213"/>
      <c r="D289" s="213" t="s">
        <v>298</v>
      </c>
      <c r="E289" s="213" t="s">
        <v>314</v>
      </c>
      <c r="F289" s="213"/>
      <c r="G289" s="213" t="s">
        <v>298</v>
      </c>
      <c r="H289" s="213" t="s">
        <v>314</v>
      </c>
      <c r="I289" s="229"/>
      <c r="J289" s="229" t="s">
        <v>315</v>
      </c>
      <c r="K289" s="213" t="s">
        <v>11</v>
      </c>
      <c r="L289" s="213"/>
      <c r="M289" s="229" t="s">
        <v>315</v>
      </c>
      <c r="N289" s="213" t="s">
        <v>11</v>
      </c>
      <c r="O289" s="213"/>
      <c r="AL289" s="126"/>
      <c r="AM289" s="126"/>
    </row>
    <row r="290" spans="1:39" s="1" customFormat="1" x14ac:dyDescent="0.2">
      <c r="A290" s="213"/>
      <c r="B290" s="213"/>
      <c r="C290" s="213"/>
      <c r="D290" s="213"/>
      <c r="E290" s="213"/>
      <c r="F290" s="213"/>
      <c r="G290" s="213"/>
      <c r="H290" s="213"/>
      <c r="I290" s="229"/>
      <c r="J290" s="229"/>
      <c r="K290" s="91" t="s">
        <v>220</v>
      </c>
      <c r="L290" s="91" t="s">
        <v>221</v>
      </c>
      <c r="M290" s="229"/>
      <c r="N290" s="91" t="s">
        <v>220</v>
      </c>
      <c r="O290" s="91" t="s">
        <v>221</v>
      </c>
      <c r="AL290" s="126"/>
      <c r="AM290" s="126"/>
    </row>
    <row r="291" spans="1:39" s="1" customFormat="1" x14ac:dyDescent="0.2">
      <c r="A291" s="91">
        <v>1</v>
      </c>
      <c r="B291" s="91">
        <v>2</v>
      </c>
      <c r="C291" s="91">
        <v>3</v>
      </c>
      <c r="D291" s="91">
        <v>4</v>
      </c>
      <c r="E291" s="91">
        <v>5</v>
      </c>
      <c r="F291" s="91">
        <v>6</v>
      </c>
      <c r="G291" s="91">
        <v>7</v>
      </c>
      <c r="H291" s="91">
        <v>8</v>
      </c>
      <c r="I291" s="91">
        <v>9</v>
      </c>
      <c r="J291" s="91">
        <v>10</v>
      </c>
      <c r="K291" s="91">
        <v>11</v>
      </c>
      <c r="L291" s="91">
        <v>12</v>
      </c>
      <c r="M291" s="91">
        <v>13</v>
      </c>
      <c r="N291" s="91">
        <v>14</v>
      </c>
      <c r="O291" s="91">
        <v>15</v>
      </c>
      <c r="AL291" s="126"/>
      <c r="AM291" s="126"/>
    </row>
    <row r="292" spans="1:39" s="1" customFormat="1" ht="25.5" x14ac:dyDescent="0.2">
      <c r="A292" s="91">
        <v>1</v>
      </c>
      <c r="B292" s="28" t="s">
        <v>316</v>
      </c>
      <c r="C292" s="24">
        <v>25</v>
      </c>
      <c r="D292" s="29">
        <v>2</v>
      </c>
      <c r="E292" s="24">
        <v>23</v>
      </c>
      <c r="F292" s="24">
        <v>46</v>
      </c>
      <c r="G292" s="29">
        <v>3</v>
      </c>
      <c r="H292" s="29">
        <v>43</v>
      </c>
      <c r="I292" s="24">
        <v>24</v>
      </c>
      <c r="J292" s="29">
        <v>1</v>
      </c>
      <c r="K292" s="29">
        <v>1</v>
      </c>
      <c r="L292" s="29" t="s">
        <v>147</v>
      </c>
      <c r="M292" s="24">
        <v>23</v>
      </c>
      <c r="N292" s="24">
        <v>18</v>
      </c>
      <c r="O292" s="29">
        <v>5</v>
      </c>
      <c r="AL292" s="126"/>
      <c r="AM292" s="126"/>
    </row>
    <row r="293" spans="1:39" s="1" customFormat="1" x14ac:dyDescent="0.2">
      <c r="A293" s="91">
        <v>2</v>
      </c>
      <c r="B293" s="28" t="s">
        <v>204</v>
      </c>
      <c r="C293" s="24">
        <v>35</v>
      </c>
      <c r="D293" s="29">
        <v>5</v>
      </c>
      <c r="E293" s="24">
        <v>30</v>
      </c>
      <c r="F293" s="24">
        <v>32</v>
      </c>
      <c r="G293" s="29">
        <v>5</v>
      </c>
      <c r="H293" s="29">
        <v>27</v>
      </c>
      <c r="I293" s="24">
        <v>29</v>
      </c>
      <c r="J293" s="24">
        <v>5</v>
      </c>
      <c r="K293" s="24">
        <v>2</v>
      </c>
      <c r="L293" s="29">
        <v>3</v>
      </c>
      <c r="M293" s="24">
        <v>24</v>
      </c>
      <c r="N293" s="24">
        <v>15</v>
      </c>
      <c r="O293" s="29">
        <v>9</v>
      </c>
      <c r="AL293" s="126"/>
      <c r="AM293" s="126"/>
    </row>
    <row r="294" spans="1:39" s="1" customFormat="1" ht="25.5" x14ac:dyDescent="0.2">
      <c r="A294" s="91">
        <v>3</v>
      </c>
      <c r="B294" s="28" t="s">
        <v>317</v>
      </c>
      <c r="C294" s="24">
        <v>20</v>
      </c>
      <c r="D294" s="24">
        <v>3</v>
      </c>
      <c r="E294" s="24">
        <v>17</v>
      </c>
      <c r="F294" s="24">
        <v>20</v>
      </c>
      <c r="G294" s="29">
        <v>3</v>
      </c>
      <c r="H294" s="29">
        <v>17</v>
      </c>
      <c r="I294" s="24">
        <v>20</v>
      </c>
      <c r="J294" s="29">
        <v>3</v>
      </c>
      <c r="K294" s="29">
        <v>2</v>
      </c>
      <c r="L294" s="29">
        <v>1</v>
      </c>
      <c r="M294" s="24">
        <v>17</v>
      </c>
      <c r="N294" s="24">
        <v>13</v>
      </c>
      <c r="O294" s="29">
        <v>4</v>
      </c>
      <c r="AL294" s="126"/>
      <c r="AM294" s="126"/>
    </row>
    <row r="295" spans="1:39" s="1" customFormat="1" x14ac:dyDescent="0.2">
      <c r="A295" s="91">
        <v>4</v>
      </c>
      <c r="B295" s="25" t="s">
        <v>225</v>
      </c>
      <c r="C295" s="24">
        <v>29</v>
      </c>
      <c r="D295" s="29">
        <v>12</v>
      </c>
      <c r="E295" s="24">
        <v>17</v>
      </c>
      <c r="F295" s="24">
        <v>5</v>
      </c>
      <c r="G295" s="29" t="s">
        <v>147</v>
      </c>
      <c r="H295" s="29">
        <v>5</v>
      </c>
      <c r="I295" s="24">
        <v>4</v>
      </c>
      <c r="J295" s="29" t="s">
        <v>147</v>
      </c>
      <c r="K295" s="29" t="s">
        <v>147</v>
      </c>
      <c r="L295" s="29" t="s">
        <v>147</v>
      </c>
      <c r="M295" s="24">
        <v>4</v>
      </c>
      <c r="N295" s="24">
        <v>4</v>
      </c>
      <c r="O295" s="29" t="s">
        <v>147</v>
      </c>
      <c r="AL295" s="126"/>
      <c r="AM295" s="126"/>
    </row>
    <row r="296" spans="1:39" s="1" customFormat="1" x14ac:dyDescent="0.2">
      <c r="A296" s="91">
        <v>5</v>
      </c>
      <c r="B296" s="26" t="s">
        <v>205</v>
      </c>
      <c r="C296" s="24">
        <v>12</v>
      </c>
      <c r="D296" s="24" t="s">
        <v>147</v>
      </c>
      <c r="E296" s="24">
        <v>12</v>
      </c>
      <c r="F296" s="24" t="s">
        <v>147</v>
      </c>
      <c r="G296" s="24" t="s">
        <v>147</v>
      </c>
      <c r="H296" s="24" t="s">
        <v>147</v>
      </c>
      <c r="I296" s="24" t="s">
        <v>147</v>
      </c>
      <c r="J296" s="24" t="s">
        <v>147</v>
      </c>
      <c r="K296" s="24" t="s">
        <v>147</v>
      </c>
      <c r="L296" s="24" t="s">
        <v>147</v>
      </c>
      <c r="M296" s="24" t="s">
        <v>147</v>
      </c>
      <c r="N296" s="24" t="s">
        <v>147</v>
      </c>
      <c r="O296" s="24" t="s">
        <v>147</v>
      </c>
      <c r="AL296" s="126"/>
      <c r="AM296" s="126"/>
    </row>
    <row r="297" spans="1:39" s="1" customFormat="1" x14ac:dyDescent="0.2">
      <c r="A297" s="91">
        <v>6</v>
      </c>
      <c r="B297" s="26" t="s">
        <v>255</v>
      </c>
      <c r="C297" s="24">
        <v>4</v>
      </c>
      <c r="D297" s="24" t="s">
        <v>147</v>
      </c>
      <c r="E297" s="24">
        <v>4</v>
      </c>
      <c r="F297" s="24" t="s">
        <v>147</v>
      </c>
      <c r="G297" s="24" t="s">
        <v>147</v>
      </c>
      <c r="H297" s="29" t="s">
        <v>147</v>
      </c>
      <c r="I297" s="24" t="s">
        <v>147</v>
      </c>
      <c r="J297" s="24" t="s">
        <v>147</v>
      </c>
      <c r="K297" s="24" t="s">
        <v>147</v>
      </c>
      <c r="L297" s="24" t="s">
        <v>147</v>
      </c>
      <c r="M297" s="24" t="s">
        <v>147</v>
      </c>
      <c r="N297" s="24" t="s">
        <v>147</v>
      </c>
      <c r="O297" s="24" t="s">
        <v>147</v>
      </c>
      <c r="AL297" s="126"/>
      <c r="AM297" s="126"/>
    </row>
    <row r="298" spans="1:39" s="1" customFormat="1" ht="25.5" x14ac:dyDescent="0.2">
      <c r="A298" s="91">
        <v>7</v>
      </c>
      <c r="B298" s="25" t="s">
        <v>484</v>
      </c>
      <c r="C298" s="24">
        <v>50</v>
      </c>
      <c r="D298" s="24" t="s">
        <v>147</v>
      </c>
      <c r="E298" s="24">
        <v>50</v>
      </c>
      <c r="F298" s="24">
        <v>41</v>
      </c>
      <c r="G298" s="24" t="s">
        <v>147</v>
      </c>
      <c r="H298" s="29">
        <v>41</v>
      </c>
      <c r="I298" s="24">
        <v>24</v>
      </c>
      <c r="J298" s="24" t="s">
        <v>147</v>
      </c>
      <c r="K298" s="24" t="s">
        <v>147</v>
      </c>
      <c r="L298" s="24" t="s">
        <v>147</v>
      </c>
      <c r="M298" s="24">
        <v>24</v>
      </c>
      <c r="N298" s="24">
        <v>17</v>
      </c>
      <c r="O298" s="24">
        <v>7</v>
      </c>
      <c r="AL298" s="126"/>
      <c r="AM298" s="126"/>
    </row>
    <row r="299" spans="1:39" s="1" customFormat="1" x14ac:dyDescent="0.2">
      <c r="A299" s="91">
        <v>8</v>
      </c>
      <c r="B299" s="25" t="s">
        <v>318</v>
      </c>
      <c r="C299" s="24">
        <v>17</v>
      </c>
      <c r="D299" s="24" t="s">
        <v>147</v>
      </c>
      <c r="E299" s="24">
        <v>17</v>
      </c>
      <c r="F299" s="24">
        <v>3</v>
      </c>
      <c r="G299" s="24" t="s">
        <v>147</v>
      </c>
      <c r="H299" s="24">
        <v>3</v>
      </c>
      <c r="I299" s="24">
        <v>1</v>
      </c>
      <c r="J299" s="24" t="s">
        <v>147</v>
      </c>
      <c r="K299" s="24" t="s">
        <v>147</v>
      </c>
      <c r="L299" s="24" t="s">
        <v>147</v>
      </c>
      <c r="M299" s="24">
        <v>1</v>
      </c>
      <c r="N299" s="24" t="s">
        <v>147</v>
      </c>
      <c r="O299" s="24" t="s">
        <v>147</v>
      </c>
      <c r="AL299" s="126"/>
      <c r="AM299" s="126"/>
    </row>
    <row r="300" spans="1:39" s="1" customFormat="1" x14ac:dyDescent="0.2">
      <c r="A300" s="91">
        <v>9</v>
      </c>
      <c r="B300" s="26" t="s">
        <v>356</v>
      </c>
      <c r="C300" s="24">
        <v>5</v>
      </c>
      <c r="D300" s="24" t="s">
        <v>147</v>
      </c>
      <c r="E300" s="24">
        <v>5</v>
      </c>
      <c r="F300" s="24">
        <v>5</v>
      </c>
      <c r="G300" s="24" t="s">
        <v>147</v>
      </c>
      <c r="H300" s="24">
        <v>5</v>
      </c>
      <c r="I300" s="24">
        <v>3</v>
      </c>
      <c r="J300" s="24" t="s">
        <v>147</v>
      </c>
      <c r="K300" s="24" t="s">
        <v>147</v>
      </c>
      <c r="L300" s="24" t="s">
        <v>147</v>
      </c>
      <c r="M300" s="24">
        <v>3</v>
      </c>
      <c r="N300" s="24">
        <v>3</v>
      </c>
      <c r="O300" s="24" t="s">
        <v>147</v>
      </c>
      <c r="AL300" s="126"/>
      <c r="AM300" s="126"/>
    </row>
    <row r="301" spans="1:39" s="1" customFormat="1" ht="25.5" x14ac:dyDescent="0.2">
      <c r="A301" s="91">
        <v>10</v>
      </c>
      <c r="B301" s="26" t="s">
        <v>319</v>
      </c>
      <c r="C301" s="24">
        <v>21</v>
      </c>
      <c r="D301" s="24">
        <v>3</v>
      </c>
      <c r="E301" s="24">
        <v>18</v>
      </c>
      <c r="F301" s="24">
        <v>10</v>
      </c>
      <c r="G301" s="24" t="s">
        <v>147</v>
      </c>
      <c r="H301" s="24">
        <v>10</v>
      </c>
      <c r="I301" s="24">
        <v>8</v>
      </c>
      <c r="J301" s="24">
        <v>1</v>
      </c>
      <c r="K301" s="24">
        <v>1</v>
      </c>
      <c r="L301" s="24" t="s">
        <v>147</v>
      </c>
      <c r="M301" s="24">
        <v>7</v>
      </c>
      <c r="N301" s="24">
        <v>6</v>
      </c>
      <c r="O301" s="24">
        <v>1</v>
      </c>
      <c r="AL301" s="126"/>
      <c r="AM301" s="126"/>
    </row>
    <row r="302" spans="1:39" s="1" customFormat="1" x14ac:dyDescent="0.2">
      <c r="A302" s="91">
        <v>11</v>
      </c>
      <c r="B302" s="26" t="s">
        <v>224</v>
      </c>
      <c r="C302" s="24">
        <v>6</v>
      </c>
      <c r="D302" s="24">
        <v>2</v>
      </c>
      <c r="E302" s="24">
        <v>4</v>
      </c>
      <c r="F302" s="24">
        <v>6</v>
      </c>
      <c r="G302" s="29">
        <v>2</v>
      </c>
      <c r="H302" s="29">
        <v>4</v>
      </c>
      <c r="I302" s="24">
        <v>6</v>
      </c>
      <c r="J302" s="29">
        <v>2</v>
      </c>
      <c r="K302" s="29">
        <v>2</v>
      </c>
      <c r="L302" s="29" t="s">
        <v>147</v>
      </c>
      <c r="M302" s="24">
        <v>4</v>
      </c>
      <c r="N302" s="24">
        <v>3</v>
      </c>
      <c r="O302" s="29">
        <v>1</v>
      </c>
      <c r="AL302" s="126"/>
      <c r="AM302" s="126"/>
    </row>
    <row r="303" spans="1:39" s="1" customFormat="1" x14ac:dyDescent="0.2">
      <c r="A303" s="91">
        <v>12</v>
      </c>
      <c r="B303" s="26" t="s">
        <v>358</v>
      </c>
      <c r="C303" s="24">
        <v>17</v>
      </c>
      <c r="D303" s="24">
        <v>4</v>
      </c>
      <c r="E303" s="24">
        <v>13</v>
      </c>
      <c r="F303" s="24">
        <v>17</v>
      </c>
      <c r="G303" s="24">
        <v>4</v>
      </c>
      <c r="H303" s="29">
        <v>13</v>
      </c>
      <c r="I303" s="24">
        <v>15</v>
      </c>
      <c r="J303" s="24">
        <v>4</v>
      </c>
      <c r="K303" s="24">
        <v>3</v>
      </c>
      <c r="L303" s="24">
        <v>1</v>
      </c>
      <c r="M303" s="24">
        <v>11</v>
      </c>
      <c r="N303" s="24">
        <v>10</v>
      </c>
      <c r="O303" s="24">
        <v>1</v>
      </c>
      <c r="AL303" s="126"/>
      <c r="AM303" s="126"/>
    </row>
    <row r="304" spans="1:39" s="1" customFormat="1" x14ac:dyDescent="0.2">
      <c r="A304" s="91">
        <v>13</v>
      </c>
      <c r="B304" s="26" t="s">
        <v>363</v>
      </c>
      <c r="C304" s="24">
        <v>8</v>
      </c>
      <c r="D304" s="24" t="s">
        <v>147</v>
      </c>
      <c r="E304" s="24">
        <v>8</v>
      </c>
      <c r="F304" s="24">
        <v>4</v>
      </c>
      <c r="G304" s="29" t="s">
        <v>147</v>
      </c>
      <c r="H304" s="29">
        <v>4</v>
      </c>
      <c r="I304" s="24">
        <v>4</v>
      </c>
      <c r="J304" s="29" t="s">
        <v>147</v>
      </c>
      <c r="K304" s="29" t="s">
        <v>147</v>
      </c>
      <c r="L304" s="29" t="s">
        <v>147</v>
      </c>
      <c r="M304" s="24">
        <v>4</v>
      </c>
      <c r="N304" s="24">
        <v>2</v>
      </c>
      <c r="O304" s="29">
        <v>2</v>
      </c>
      <c r="AL304" s="126"/>
      <c r="AM304" s="126"/>
    </row>
    <row r="305" spans="1:256" s="1" customFormat="1" ht="40.5" customHeight="1" x14ac:dyDescent="0.2">
      <c r="A305" s="213" t="s">
        <v>61</v>
      </c>
      <c r="B305" s="213"/>
      <c r="C305" s="91">
        <f t="shared" ref="C305:O305" si="10">SUM(C292:C304)</f>
        <v>249</v>
      </c>
      <c r="D305" s="91">
        <f t="shared" si="10"/>
        <v>31</v>
      </c>
      <c r="E305" s="91">
        <f t="shared" si="10"/>
        <v>218</v>
      </c>
      <c r="F305" s="91">
        <f t="shared" si="10"/>
        <v>189</v>
      </c>
      <c r="G305" s="91">
        <f t="shared" si="10"/>
        <v>17</v>
      </c>
      <c r="H305" s="91">
        <f t="shared" si="10"/>
        <v>172</v>
      </c>
      <c r="I305" s="91">
        <f t="shared" si="10"/>
        <v>138</v>
      </c>
      <c r="J305" s="91">
        <f t="shared" si="10"/>
        <v>16</v>
      </c>
      <c r="K305" s="91">
        <f t="shared" si="10"/>
        <v>11</v>
      </c>
      <c r="L305" s="91">
        <f t="shared" si="10"/>
        <v>5</v>
      </c>
      <c r="M305" s="91">
        <f t="shared" si="10"/>
        <v>122</v>
      </c>
      <c r="N305" s="91">
        <f t="shared" si="10"/>
        <v>91</v>
      </c>
      <c r="O305" s="91">
        <f t="shared" si="10"/>
        <v>30</v>
      </c>
      <c r="AL305" s="126"/>
      <c r="AM305" s="126"/>
    </row>
    <row r="306" spans="1:256" s="27" customFormat="1" x14ac:dyDescent="0.2">
      <c r="A306" s="2"/>
      <c r="B306" s="2"/>
      <c r="C306" s="2"/>
      <c r="D306" s="2"/>
      <c r="E306" s="2"/>
      <c r="F306" s="2"/>
      <c r="G306" s="2"/>
      <c r="H306" s="2"/>
      <c r="I306" s="2"/>
      <c r="J306" s="2"/>
      <c r="K306" s="1"/>
      <c r="L306" s="1"/>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127"/>
      <c r="AM306" s="127"/>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s="27" customFormat="1" x14ac:dyDescent="0.2">
      <c r="A307" s="177" t="s">
        <v>310</v>
      </c>
      <c r="B307" s="177"/>
      <c r="C307" s="177"/>
      <c r="D307" s="177"/>
      <c r="E307" s="177"/>
      <c r="F307" s="177"/>
      <c r="G307" s="177"/>
      <c r="H307" s="177"/>
      <c r="I307" s="177"/>
      <c r="J307" s="177"/>
      <c r="K307" s="177"/>
      <c r="L307" s="177"/>
      <c r="M307" s="177"/>
      <c r="N307" s="177"/>
      <c r="O307" s="177"/>
      <c r="P307" s="177"/>
      <c r="Q307" s="177"/>
      <c r="R307" s="2"/>
      <c r="S307" s="2"/>
      <c r="T307" s="2"/>
      <c r="U307" s="2"/>
      <c r="V307" s="2"/>
      <c r="W307" s="2"/>
      <c r="X307" s="2"/>
      <c r="Y307" s="2"/>
      <c r="Z307" s="2"/>
      <c r="AA307" s="2"/>
      <c r="AB307" s="2"/>
      <c r="AC307" s="2"/>
      <c r="AD307" s="2"/>
      <c r="AE307" s="2"/>
      <c r="AF307" s="2"/>
      <c r="AG307" s="2"/>
      <c r="AH307" s="2"/>
      <c r="AI307" s="2"/>
      <c r="AJ307" s="2"/>
      <c r="AK307" s="2"/>
      <c r="AL307" s="127"/>
      <c r="AM307" s="127"/>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s="27" customFormat="1" ht="34.5" customHeight="1" x14ac:dyDescent="0.2">
      <c r="A308" s="163" t="s">
        <v>573</v>
      </c>
      <c r="B308" s="163"/>
      <c r="C308" s="163"/>
      <c r="D308" s="163"/>
      <c r="E308" s="163"/>
      <c r="F308" s="163"/>
      <c r="G308" s="163"/>
      <c r="H308" s="163"/>
      <c r="I308" s="163"/>
      <c r="J308" s="163"/>
      <c r="K308" s="163"/>
      <c r="L308" s="163"/>
      <c r="M308" s="163"/>
      <c r="N308" s="163"/>
      <c r="O308" s="163"/>
      <c r="P308" s="163"/>
      <c r="Q308" s="163"/>
      <c r="R308" s="2"/>
      <c r="S308" s="2"/>
      <c r="T308" s="2"/>
      <c r="U308" s="2"/>
      <c r="V308" s="2"/>
      <c r="W308" s="2"/>
      <c r="X308" s="2"/>
      <c r="Y308" s="2"/>
      <c r="Z308" s="2"/>
      <c r="AA308" s="2"/>
      <c r="AB308" s="2"/>
      <c r="AC308" s="2"/>
      <c r="AD308" s="2"/>
      <c r="AE308" s="2"/>
      <c r="AF308" s="2"/>
      <c r="AG308" s="2"/>
      <c r="AH308" s="2"/>
      <c r="AI308" s="2"/>
      <c r="AJ308" s="2"/>
      <c r="AK308" s="2"/>
      <c r="AL308" s="127"/>
      <c r="AM308" s="127"/>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27" customFormat="1" ht="15" customHeight="1" x14ac:dyDescent="0.2">
      <c r="A309" s="164" t="s">
        <v>486</v>
      </c>
      <c r="B309" s="164"/>
      <c r="C309" s="164"/>
      <c r="D309" s="164"/>
      <c r="E309" s="164"/>
      <c r="F309" s="164"/>
      <c r="G309" s="164"/>
      <c r="H309" s="164"/>
      <c r="I309" s="164"/>
      <c r="J309" s="164"/>
      <c r="K309" s="164"/>
      <c r="L309" s="164"/>
      <c r="M309" s="164"/>
      <c r="N309" s="164"/>
      <c r="O309" s="164"/>
      <c r="P309" s="164"/>
      <c r="Q309" s="164"/>
      <c r="R309" s="38"/>
      <c r="S309" s="2"/>
      <c r="T309" s="2"/>
      <c r="U309" s="2"/>
      <c r="V309" s="2"/>
      <c r="W309" s="2"/>
      <c r="X309" s="2"/>
      <c r="Y309" s="2"/>
      <c r="Z309" s="2"/>
      <c r="AA309" s="2"/>
      <c r="AB309" s="2"/>
      <c r="AC309" s="2"/>
      <c r="AD309" s="2"/>
      <c r="AE309" s="2"/>
      <c r="AF309" s="2"/>
      <c r="AG309" s="2"/>
      <c r="AH309" s="2"/>
      <c r="AI309" s="2"/>
      <c r="AJ309" s="2"/>
      <c r="AK309" s="2"/>
      <c r="AL309" s="127"/>
      <c r="AM309" s="127"/>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27" customFormat="1" x14ac:dyDescent="0.2">
      <c r="A310" s="164" t="s">
        <v>349</v>
      </c>
      <c r="B310" s="164"/>
      <c r="C310" s="164"/>
      <c r="D310" s="164"/>
      <c r="E310" s="164"/>
      <c r="F310" s="164"/>
      <c r="G310" s="164"/>
      <c r="H310" s="164"/>
      <c r="I310" s="164"/>
      <c r="J310" s="164"/>
      <c r="K310" s="164"/>
      <c r="L310" s="164"/>
      <c r="M310" s="164"/>
      <c r="N310" s="164"/>
      <c r="O310" s="164"/>
      <c r="P310" s="164"/>
      <c r="Q310" s="164"/>
      <c r="R310" s="38"/>
      <c r="S310" s="2"/>
      <c r="T310" s="2"/>
      <c r="U310" s="2"/>
      <c r="V310" s="2"/>
      <c r="W310" s="2"/>
      <c r="X310" s="2"/>
      <c r="Y310" s="2"/>
      <c r="Z310" s="2"/>
      <c r="AA310" s="2"/>
      <c r="AB310" s="2"/>
      <c r="AC310" s="2"/>
      <c r="AD310" s="2"/>
      <c r="AE310" s="2"/>
      <c r="AF310" s="2"/>
      <c r="AG310" s="2"/>
      <c r="AH310" s="2"/>
      <c r="AI310" s="2"/>
      <c r="AJ310" s="2"/>
      <c r="AK310" s="2"/>
      <c r="AL310" s="127"/>
      <c r="AM310" s="127"/>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27" customFormat="1" x14ac:dyDescent="0.2">
      <c r="A311" s="211" t="s">
        <v>350</v>
      </c>
      <c r="B311" s="211"/>
      <c r="C311" s="211"/>
      <c r="D311" s="211"/>
      <c r="E311" s="211"/>
      <c r="F311" s="211"/>
      <c r="G311" s="211"/>
      <c r="H311" s="211"/>
      <c r="I311" s="211"/>
      <c r="J311" s="211"/>
      <c r="K311" s="211"/>
      <c r="L311" s="211"/>
      <c r="M311" s="211"/>
      <c r="N311" s="211"/>
      <c r="O311" s="211"/>
      <c r="P311" s="211"/>
      <c r="Q311" s="211"/>
      <c r="R311" s="38"/>
      <c r="S311" s="2"/>
      <c r="T311" s="2"/>
      <c r="U311" s="2"/>
      <c r="V311" s="2"/>
      <c r="W311" s="2"/>
      <c r="X311" s="2"/>
      <c r="Y311" s="2"/>
      <c r="Z311" s="2"/>
      <c r="AA311" s="2"/>
      <c r="AB311" s="2"/>
      <c r="AC311" s="2"/>
      <c r="AD311" s="2"/>
      <c r="AE311" s="2"/>
      <c r="AF311" s="2"/>
      <c r="AG311" s="2"/>
      <c r="AH311" s="2"/>
      <c r="AI311" s="2"/>
      <c r="AJ311" s="2"/>
      <c r="AK311" s="2"/>
      <c r="AL311" s="127"/>
      <c r="AM311" s="127"/>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s="27" customFormat="1" x14ac:dyDescent="0.2">
      <c r="A312" s="38"/>
      <c r="B312" s="38"/>
      <c r="C312" s="38"/>
      <c r="D312" s="38"/>
      <c r="E312" s="38"/>
      <c r="F312" s="38"/>
      <c r="G312" s="38"/>
      <c r="H312" s="38"/>
      <c r="I312" s="38"/>
      <c r="J312" s="38"/>
      <c r="M312" s="38"/>
      <c r="N312" s="38"/>
      <c r="O312" s="38"/>
      <c r="P312" s="38"/>
      <c r="Q312" s="38"/>
      <c r="R312" s="38"/>
      <c r="S312" s="2"/>
      <c r="T312" s="2"/>
      <c r="U312" s="2"/>
      <c r="V312" s="2"/>
      <c r="W312" s="2"/>
      <c r="X312" s="2"/>
      <c r="Y312" s="2"/>
      <c r="Z312" s="2"/>
      <c r="AA312" s="2"/>
      <c r="AB312" s="2"/>
      <c r="AC312" s="2"/>
      <c r="AD312" s="2"/>
      <c r="AE312" s="2"/>
      <c r="AF312" s="2"/>
      <c r="AG312" s="2"/>
      <c r="AH312" s="2"/>
      <c r="AI312" s="2"/>
      <c r="AJ312" s="2"/>
      <c r="AK312" s="2"/>
      <c r="AL312" s="127"/>
      <c r="AM312" s="127"/>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s="27" customFormat="1" x14ac:dyDescent="0.2">
      <c r="A313" s="212" t="s">
        <v>353</v>
      </c>
      <c r="B313" s="212"/>
      <c r="C313" s="212"/>
      <c r="D313" s="212"/>
      <c r="E313" s="212"/>
      <c r="F313" s="212"/>
      <c r="G313" s="212"/>
      <c r="H313" s="212"/>
      <c r="I313" s="212"/>
      <c r="J313" s="212"/>
      <c r="K313" s="212"/>
      <c r="L313" s="212"/>
      <c r="M313" s="212"/>
      <c r="N313" s="212"/>
      <c r="O313" s="212"/>
      <c r="P313" s="212"/>
      <c r="Q313" s="212"/>
      <c r="R313" s="212"/>
      <c r="S313" s="2"/>
      <c r="T313" s="2"/>
      <c r="U313" s="2"/>
      <c r="V313" s="2"/>
      <c r="W313" s="2"/>
      <c r="X313" s="2"/>
      <c r="Y313" s="2"/>
      <c r="Z313" s="2"/>
      <c r="AA313" s="2"/>
      <c r="AB313" s="2"/>
      <c r="AC313" s="2"/>
      <c r="AD313" s="2"/>
      <c r="AE313" s="2"/>
      <c r="AF313" s="2"/>
      <c r="AG313" s="2"/>
      <c r="AH313" s="2"/>
      <c r="AI313" s="2"/>
      <c r="AJ313" s="2"/>
      <c r="AK313" s="2"/>
      <c r="AL313" s="127"/>
      <c r="AM313" s="127"/>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s="27" customFormat="1" x14ac:dyDescent="0.2">
      <c r="A314" s="58"/>
      <c r="B314" s="58"/>
      <c r="C314" s="58"/>
      <c r="D314" s="58"/>
      <c r="E314" s="58"/>
      <c r="F314" s="58"/>
      <c r="G314" s="58"/>
      <c r="H314" s="58"/>
      <c r="I314" s="58"/>
      <c r="J314" s="58"/>
      <c r="K314" s="34"/>
      <c r="L314" s="34"/>
      <c r="M314" s="58"/>
      <c r="N314" s="58"/>
      <c r="O314" s="58"/>
      <c r="P314" s="58"/>
      <c r="Q314" s="58"/>
      <c r="R314" s="58"/>
      <c r="S314" s="2"/>
      <c r="T314" s="2"/>
      <c r="U314" s="2"/>
      <c r="V314" s="2"/>
      <c r="W314" s="2"/>
      <c r="X314" s="2"/>
      <c r="Y314" s="2"/>
      <c r="Z314" s="2"/>
      <c r="AA314" s="2"/>
      <c r="AB314" s="2"/>
      <c r="AC314" s="2"/>
      <c r="AD314" s="2"/>
      <c r="AE314" s="2"/>
      <c r="AF314" s="2"/>
      <c r="AG314" s="2"/>
      <c r="AH314" s="2"/>
      <c r="AI314" s="2"/>
      <c r="AJ314" s="2"/>
      <c r="AK314" s="2"/>
      <c r="AL314" s="127"/>
      <c r="AM314" s="127"/>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s="27" customFormat="1" x14ac:dyDescent="0.2">
      <c r="A315" s="212" t="s">
        <v>360</v>
      </c>
      <c r="B315" s="212"/>
      <c r="C315" s="212"/>
      <c r="D315" s="212"/>
      <c r="E315" s="212"/>
      <c r="F315" s="212"/>
      <c r="G315" s="212"/>
      <c r="H315" s="212"/>
      <c r="I315" s="212"/>
      <c r="J315" s="212"/>
      <c r="K315" s="212"/>
      <c r="L315" s="212"/>
      <c r="M315" s="212"/>
      <c r="N315" s="212"/>
      <c r="O315" s="212"/>
      <c r="P315" s="212"/>
      <c r="Q315" s="212"/>
      <c r="R315" s="212"/>
      <c r="S315" s="2"/>
      <c r="T315" s="2"/>
      <c r="U315" s="2"/>
      <c r="V315" s="2"/>
      <c r="W315" s="2"/>
      <c r="X315" s="2"/>
      <c r="Y315" s="2"/>
      <c r="Z315" s="2"/>
      <c r="AA315" s="2"/>
      <c r="AB315" s="2"/>
      <c r="AC315" s="2"/>
      <c r="AD315" s="2"/>
      <c r="AE315" s="2"/>
      <c r="AF315" s="2"/>
      <c r="AG315" s="2"/>
      <c r="AH315" s="2"/>
      <c r="AI315" s="2"/>
      <c r="AJ315" s="2"/>
      <c r="AK315" s="2"/>
      <c r="AL315" s="127"/>
      <c r="AM315" s="127"/>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s="27" customFormat="1" x14ac:dyDescent="0.2">
      <c r="A316" s="38"/>
      <c r="B316" s="38"/>
      <c r="C316" s="38"/>
      <c r="D316" s="38"/>
      <c r="E316" s="38"/>
      <c r="F316" s="38"/>
      <c r="G316" s="38"/>
      <c r="H316" s="38"/>
      <c r="I316" s="38"/>
      <c r="J316" s="38"/>
      <c r="M316" s="38"/>
      <c r="N316" s="38"/>
      <c r="O316" s="38"/>
      <c r="P316" s="38"/>
      <c r="Q316" s="38"/>
      <c r="R316" s="38"/>
      <c r="S316" s="2"/>
      <c r="T316" s="2"/>
      <c r="U316" s="2"/>
      <c r="V316" s="2"/>
      <c r="W316" s="2"/>
      <c r="X316" s="2"/>
      <c r="Y316" s="2"/>
      <c r="Z316" s="2"/>
      <c r="AA316" s="2"/>
      <c r="AB316" s="2"/>
      <c r="AC316" s="2"/>
      <c r="AD316" s="2"/>
      <c r="AE316" s="2"/>
      <c r="AF316" s="2"/>
      <c r="AG316" s="2"/>
      <c r="AH316" s="2"/>
      <c r="AI316" s="2"/>
      <c r="AJ316" s="2"/>
      <c r="AK316" s="2"/>
      <c r="AL316" s="127"/>
      <c r="AM316" s="127"/>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s="1" customFormat="1" ht="61.5" customHeight="1" x14ac:dyDescent="0.2">
      <c r="A317" s="213" t="s">
        <v>8</v>
      </c>
      <c r="B317" s="213" t="s">
        <v>150</v>
      </c>
      <c r="C317" s="213" t="s">
        <v>311</v>
      </c>
      <c r="D317" s="213"/>
      <c r="E317" s="213"/>
      <c r="F317" s="213" t="s">
        <v>266</v>
      </c>
      <c r="G317" s="213"/>
      <c r="H317" s="213"/>
      <c r="I317" s="214" t="s">
        <v>312</v>
      </c>
      <c r="J317" s="213" t="s">
        <v>313</v>
      </c>
      <c r="K317" s="213"/>
      <c r="L317" s="213"/>
      <c r="M317" s="213"/>
      <c r="N317" s="213"/>
      <c r="O317" s="213"/>
      <c r="P317" s="27"/>
      <c r="Q317" s="27"/>
      <c r="R317" s="27"/>
      <c r="AL317" s="126"/>
      <c r="AM317" s="126"/>
    </row>
    <row r="318" spans="1:256" s="1" customFormat="1" x14ac:dyDescent="0.2">
      <c r="A318" s="213"/>
      <c r="B318" s="213"/>
      <c r="C318" s="213" t="s">
        <v>82</v>
      </c>
      <c r="D318" s="213" t="s">
        <v>11</v>
      </c>
      <c r="E318" s="213"/>
      <c r="F318" s="213" t="s">
        <v>82</v>
      </c>
      <c r="G318" s="213" t="s">
        <v>11</v>
      </c>
      <c r="H318" s="213"/>
      <c r="I318" s="214"/>
      <c r="J318" s="213" t="s">
        <v>298</v>
      </c>
      <c r="K318" s="213"/>
      <c r="L318" s="213"/>
      <c r="M318" s="213" t="s">
        <v>314</v>
      </c>
      <c r="N318" s="213"/>
      <c r="O318" s="213"/>
      <c r="P318" s="27"/>
      <c r="Q318" s="27"/>
      <c r="R318" s="27"/>
      <c r="AL318" s="126"/>
      <c r="AM318" s="126"/>
    </row>
    <row r="319" spans="1:256" s="1" customFormat="1" x14ac:dyDescent="0.2">
      <c r="A319" s="213"/>
      <c r="B319" s="213"/>
      <c r="C319" s="213"/>
      <c r="D319" s="213" t="s">
        <v>298</v>
      </c>
      <c r="E319" s="213" t="s">
        <v>314</v>
      </c>
      <c r="F319" s="213"/>
      <c r="G319" s="213" t="s">
        <v>298</v>
      </c>
      <c r="H319" s="213" t="s">
        <v>314</v>
      </c>
      <c r="I319" s="214"/>
      <c r="J319" s="214" t="s">
        <v>315</v>
      </c>
      <c r="K319" s="213" t="s">
        <v>11</v>
      </c>
      <c r="L319" s="213"/>
      <c r="M319" s="214" t="s">
        <v>315</v>
      </c>
      <c r="N319" s="213" t="s">
        <v>11</v>
      </c>
      <c r="O319" s="213"/>
      <c r="P319" s="27"/>
      <c r="Q319" s="27"/>
      <c r="R319" s="27"/>
      <c r="AL319" s="126"/>
      <c r="AM319" s="126"/>
    </row>
    <row r="320" spans="1:256" s="1" customFormat="1" x14ac:dyDescent="0.2">
      <c r="A320" s="213"/>
      <c r="B320" s="213"/>
      <c r="C320" s="213"/>
      <c r="D320" s="213"/>
      <c r="E320" s="213"/>
      <c r="F320" s="213"/>
      <c r="G320" s="213"/>
      <c r="H320" s="213"/>
      <c r="I320" s="214"/>
      <c r="J320" s="214"/>
      <c r="K320" s="91" t="s">
        <v>220</v>
      </c>
      <c r="L320" s="91" t="s">
        <v>221</v>
      </c>
      <c r="M320" s="214"/>
      <c r="N320" s="91" t="s">
        <v>220</v>
      </c>
      <c r="O320" s="91" t="s">
        <v>221</v>
      </c>
      <c r="P320" s="27"/>
      <c r="Q320" s="27"/>
      <c r="R320" s="27"/>
      <c r="AL320" s="126"/>
      <c r="AM320" s="126"/>
    </row>
    <row r="321" spans="1:39" s="1" customFormat="1" x14ac:dyDescent="0.2">
      <c r="A321" s="91">
        <v>1</v>
      </c>
      <c r="B321" s="91">
        <v>2</v>
      </c>
      <c r="C321" s="91">
        <v>3</v>
      </c>
      <c r="D321" s="91">
        <v>4</v>
      </c>
      <c r="E321" s="91">
        <v>5</v>
      </c>
      <c r="F321" s="91">
        <v>6</v>
      </c>
      <c r="G321" s="91">
        <v>7</v>
      </c>
      <c r="H321" s="91">
        <v>8</v>
      </c>
      <c r="I321" s="91">
        <v>9</v>
      </c>
      <c r="J321" s="91">
        <v>10</v>
      </c>
      <c r="K321" s="91">
        <v>11</v>
      </c>
      <c r="L321" s="91">
        <v>12</v>
      </c>
      <c r="M321" s="91">
        <v>13</v>
      </c>
      <c r="N321" s="91">
        <v>14</v>
      </c>
      <c r="O321" s="91">
        <v>15</v>
      </c>
      <c r="P321" s="27"/>
      <c r="Q321" s="27"/>
      <c r="R321" s="27"/>
      <c r="AL321" s="126"/>
      <c r="AM321" s="126"/>
    </row>
    <row r="322" spans="1:39" s="1" customFormat="1" ht="37.5" customHeight="1" x14ac:dyDescent="0.2">
      <c r="A322" s="91">
        <v>1</v>
      </c>
      <c r="B322" s="26" t="s">
        <v>316</v>
      </c>
      <c r="C322" s="24" t="s">
        <v>147</v>
      </c>
      <c r="D322" s="24" t="s">
        <v>147</v>
      </c>
      <c r="E322" s="24" t="s">
        <v>147</v>
      </c>
      <c r="F322" s="24">
        <v>33</v>
      </c>
      <c r="G322" s="87">
        <v>13</v>
      </c>
      <c r="H322" s="87">
        <v>20</v>
      </c>
      <c r="I322" s="24">
        <v>15</v>
      </c>
      <c r="J322" s="24">
        <v>6</v>
      </c>
      <c r="K322" s="24">
        <v>3</v>
      </c>
      <c r="L322" s="87">
        <v>3</v>
      </c>
      <c r="M322" s="24">
        <v>9</v>
      </c>
      <c r="N322" s="24">
        <v>5</v>
      </c>
      <c r="O322" s="87">
        <v>4</v>
      </c>
      <c r="P322" s="27"/>
      <c r="Q322" s="27"/>
      <c r="R322" s="27"/>
      <c r="AL322" s="126"/>
      <c r="AM322" s="126"/>
    </row>
    <row r="323" spans="1:39" s="1" customFormat="1" x14ac:dyDescent="0.2">
      <c r="A323" s="91">
        <v>2</v>
      </c>
      <c r="B323" s="26" t="s">
        <v>255</v>
      </c>
      <c r="C323" s="24" t="s">
        <v>147</v>
      </c>
      <c r="D323" s="24" t="s">
        <v>147</v>
      </c>
      <c r="E323" s="24" t="s">
        <v>147</v>
      </c>
      <c r="F323" s="24">
        <v>21</v>
      </c>
      <c r="G323" s="87">
        <v>8</v>
      </c>
      <c r="H323" s="87">
        <v>13</v>
      </c>
      <c r="I323" s="24">
        <v>19</v>
      </c>
      <c r="J323" s="24">
        <v>7</v>
      </c>
      <c r="K323" s="87">
        <v>5</v>
      </c>
      <c r="L323" s="24">
        <v>2</v>
      </c>
      <c r="M323" s="24">
        <v>12</v>
      </c>
      <c r="N323" s="24">
        <v>8</v>
      </c>
      <c r="O323" s="87">
        <v>4</v>
      </c>
      <c r="P323" s="27"/>
      <c r="Q323" s="27"/>
      <c r="R323" s="27"/>
      <c r="AL323" s="126"/>
      <c r="AM323" s="126"/>
    </row>
    <row r="324" spans="1:39" s="1" customFormat="1" ht="27.75" customHeight="1" x14ac:dyDescent="0.2">
      <c r="A324" s="91">
        <v>3</v>
      </c>
      <c r="B324" s="26" t="s">
        <v>204</v>
      </c>
      <c r="C324" s="24" t="s">
        <v>147</v>
      </c>
      <c r="D324" s="24" t="s">
        <v>147</v>
      </c>
      <c r="E324" s="24" t="s">
        <v>147</v>
      </c>
      <c r="F324" s="24">
        <v>12</v>
      </c>
      <c r="G324" s="24">
        <v>5</v>
      </c>
      <c r="H324" s="24">
        <v>7</v>
      </c>
      <c r="I324" s="24">
        <v>4</v>
      </c>
      <c r="J324" s="24">
        <v>2</v>
      </c>
      <c r="K324" s="87">
        <v>2</v>
      </c>
      <c r="L324" s="24" t="s">
        <v>147</v>
      </c>
      <c r="M324" s="24">
        <v>2</v>
      </c>
      <c r="N324" s="24">
        <v>2</v>
      </c>
      <c r="O324" s="24" t="s">
        <v>147</v>
      </c>
      <c r="P324" s="27"/>
      <c r="Q324" s="27"/>
      <c r="R324" s="27"/>
      <c r="AL324" s="126"/>
      <c r="AM324" s="126"/>
    </row>
    <row r="325" spans="1:39" s="1" customFormat="1" ht="24" customHeight="1" x14ac:dyDescent="0.2">
      <c r="A325" s="91">
        <v>4</v>
      </c>
      <c r="B325" s="26" t="s">
        <v>224</v>
      </c>
      <c r="C325" s="24" t="s">
        <v>147</v>
      </c>
      <c r="D325" s="24" t="s">
        <v>147</v>
      </c>
      <c r="E325" s="24" t="s">
        <v>147</v>
      </c>
      <c r="F325" s="24">
        <v>1</v>
      </c>
      <c r="G325" s="87" t="s">
        <v>147</v>
      </c>
      <c r="H325" s="87">
        <v>1</v>
      </c>
      <c r="I325" s="24" t="s">
        <v>147</v>
      </c>
      <c r="J325" s="24" t="s">
        <v>147</v>
      </c>
      <c r="K325" s="24" t="s">
        <v>147</v>
      </c>
      <c r="L325" s="24" t="s">
        <v>147</v>
      </c>
      <c r="M325" s="24" t="s">
        <v>147</v>
      </c>
      <c r="N325" s="24" t="s">
        <v>147</v>
      </c>
      <c r="O325" s="24" t="s">
        <v>147</v>
      </c>
      <c r="P325" s="27"/>
      <c r="Q325" s="27"/>
      <c r="R325" s="27"/>
      <c r="AL325" s="126"/>
      <c r="AM325" s="126"/>
    </row>
    <row r="326" spans="1:39" s="1" customFormat="1" ht="25.5" x14ac:dyDescent="0.2">
      <c r="A326" s="91">
        <v>5</v>
      </c>
      <c r="B326" s="26" t="s">
        <v>317</v>
      </c>
      <c r="C326" s="24" t="s">
        <v>147</v>
      </c>
      <c r="D326" s="24" t="s">
        <v>147</v>
      </c>
      <c r="E326" s="24" t="s">
        <v>147</v>
      </c>
      <c r="F326" s="24">
        <v>18</v>
      </c>
      <c r="G326" s="87">
        <v>12</v>
      </c>
      <c r="H326" s="87">
        <v>6</v>
      </c>
      <c r="I326" s="24">
        <v>14</v>
      </c>
      <c r="J326" s="24">
        <v>10</v>
      </c>
      <c r="K326" s="24">
        <v>5</v>
      </c>
      <c r="L326" s="24">
        <v>5</v>
      </c>
      <c r="M326" s="24">
        <v>4</v>
      </c>
      <c r="N326" s="24">
        <v>3</v>
      </c>
      <c r="O326" s="24">
        <v>1</v>
      </c>
      <c r="P326" s="27"/>
      <c r="Q326" s="27"/>
      <c r="R326" s="27"/>
      <c r="AL326" s="126"/>
      <c r="AM326" s="126"/>
    </row>
    <row r="327" spans="1:39" s="1" customFormat="1" x14ac:dyDescent="0.2">
      <c r="A327" s="91">
        <v>6</v>
      </c>
      <c r="B327" s="26" t="s">
        <v>205</v>
      </c>
      <c r="C327" s="24" t="s">
        <v>147</v>
      </c>
      <c r="D327" s="24" t="s">
        <v>147</v>
      </c>
      <c r="E327" s="24" t="s">
        <v>147</v>
      </c>
      <c r="F327" s="24">
        <v>1</v>
      </c>
      <c r="G327" s="87" t="s">
        <v>147</v>
      </c>
      <c r="H327" s="87">
        <v>1</v>
      </c>
      <c r="I327" s="24">
        <v>1</v>
      </c>
      <c r="J327" s="24" t="s">
        <v>147</v>
      </c>
      <c r="K327" s="24" t="s">
        <v>147</v>
      </c>
      <c r="L327" s="24" t="s">
        <v>147</v>
      </c>
      <c r="M327" s="24">
        <v>1</v>
      </c>
      <c r="N327" s="24">
        <v>1</v>
      </c>
      <c r="O327" s="24" t="s">
        <v>147</v>
      </c>
      <c r="P327" s="27"/>
      <c r="Q327" s="27"/>
      <c r="R327" s="27"/>
      <c r="AL327" s="126"/>
      <c r="AM327" s="126"/>
    </row>
    <row r="328" spans="1:39" s="1" customFormat="1" ht="21" customHeight="1" x14ac:dyDescent="0.2">
      <c r="A328" s="91">
        <v>7</v>
      </c>
      <c r="B328" s="26" t="s">
        <v>356</v>
      </c>
      <c r="C328" s="24" t="s">
        <v>147</v>
      </c>
      <c r="D328" s="24" t="s">
        <v>147</v>
      </c>
      <c r="E328" s="24" t="s">
        <v>147</v>
      </c>
      <c r="F328" s="24">
        <v>18</v>
      </c>
      <c r="G328" s="87" t="s">
        <v>147</v>
      </c>
      <c r="H328" s="87">
        <v>18</v>
      </c>
      <c r="I328" s="24">
        <v>8</v>
      </c>
      <c r="J328" s="24" t="s">
        <v>147</v>
      </c>
      <c r="K328" s="24" t="s">
        <v>147</v>
      </c>
      <c r="L328" s="24" t="s">
        <v>147</v>
      </c>
      <c r="M328" s="24">
        <v>8</v>
      </c>
      <c r="N328" s="24">
        <v>8</v>
      </c>
      <c r="O328" s="24" t="s">
        <v>147</v>
      </c>
      <c r="P328" s="27"/>
      <c r="Q328" s="27"/>
      <c r="R328" s="27"/>
      <c r="AL328" s="126"/>
      <c r="AM328" s="126"/>
    </row>
    <row r="329" spans="1:39" s="1" customFormat="1" ht="29.25" customHeight="1" x14ac:dyDescent="0.2">
      <c r="A329" s="91">
        <v>8</v>
      </c>
      <c r="B329" s="25" t="s">
        <v>225</v>
      </c>
      <c r="C329" s="24" t="s">
        <v>147</v>
      </c>
      <c r="D329" s="24" t="s">
        <v>147</v>
      </c>
      <c r="E329" s="24" t="s">
        <v>147</v>
      </c>
      <c r="F329" s="24">
        <v>75</v>
      </c>
      <c r="G329" s="87">
        <v>21</v>
      </c>
      <c r="H329" s="87">
        <v>54</v>
      </c>
      <c r="I329" s="24">
        <v>48</v>
      </c>
      <c r="J329" s="24">
        <v>10</v>
      </c>
      <c r="K329" s="24">
        <v>5</v>
      </c>
      <c r="L329" s="24">
        <v>5</v>
      </c>
      <c r="M329" s="24">
        <v>38</v>
      </c>
      <c r="N329" s="24">
        <v>29</v>
      </c>
      <c r="O329" s="24">
        <v>9</v>
      </c>
      <c r="P329" s="27"/>
      <c r="Q329" s="27"/>
      <c r="R329" s="27"/>
      <c r="AL329" s="126"/>
      <c r="AM329" s="126"/>
    </row>
    <row r="330" spans="1:39" s="1" customFormat="1" ht="42.75" customHeight="1" x14ac:dyDescent="0.2">
      <c r="A330" s="91">
        <v>9</v>
      </c>
      <c r="B330" s="25" t="s">
        <v>484</v>
      </c>
      <c r="C330" s="24" t="s">
        <v>147</v>
      </c>
      <c r="D330" s="24" t="s">
        <v>147</v>
      </c>
      <c r="E330" s="24" t="s">
        <v>147</v>
      </c>
      <c r="F330" s="24">
        <v>195</v>
      </c>
      <c r="G330" s="87">
        <v>120</v>
      </c>
      <c r="H330" s="87">
        <v>75</v>
      </c>
      <c r="I330" s="24">
        <v>182</v>
      </c>
      <c r="J330" s="24">
        <v>110</v>
      </c>
      <c r="K330" s="24">
        <v>70</v>
      </c>
      <c r="L330" s="24">
        <v>40</v>
      </c>
      <c r="M330" s="24">
        <v>72</v>
      </c>
      <c r="N330" s="24">
        <v>45</v>
      </c>
      <c r="O330" s="24">
        <v>27</v>
      </c>
      <c r="P330" s="27"/>
      <c r="Q330" s="27"/>
      <c r="R330" s="27"/>
      <c r="AL330" s="126"/>
      <c r="AM330" s="126"/>
    </row>
    <row r="331" spans="1:39" s="1" customFormat="1" ht="23.25" customHeight="1" x14ac:dyDescent="0.2">
      <c r="A331" s="91">
        <v>10</v>
      </c>
      <c r="B331" s="25" t="s">
        <v>318</v>
      </c>
      <c r="C331" s="24" t="s">
        <v>147</v>
      </c>
      <c r="D331" s="24" t="s">
        <v>147</v>
      </c>
      <c r="E331" s="24" t="s">
        <v>147</v>
      </c>
      <c r="F331" s="24">
        <v>21</v>
      </c>
      <c r="G331" s="24" t="s">
        <v>147</v>
      </c>
      <c r="H331" s="87">
        <v>21</v>
      </c>
      <c r="I331" s="24">
        <v>19</v>
      </c>
      <c r="J331" s="24" t="s">
        <v>147</v>
      </c>
      <c r="K331" s="24" t="s">
        <v>147</v>
      </c>
      <c r="L331" s="24" t="s">
        <v>147</v>
      </c>
      <c r="M331" s="24">
        <v>19</v>
      </c>
      <c r="N331" s="24">
        <v>19</v>
      </c>
      <c r="O331" s="24" t="s">
        <v>147</v>
      </c>
      <c r="P331" s="27"/>
      <c r="Q331" s="27"/>
      <c r="R331" s="27"/>
      <c r="AL331" s="126"/>
      <c r="AM331" s="126"/>
    </row>
    <row r="332" spans="1:39" s="1" customFormat="1" ht="24" customHeight="1" x14ac:dyDescent="0.2">
      <c r="A332" s="91">
        <v>11</v>
      </c>
      <c r="B332" s="26" t="s">
        <v>362</v>
      </c>
      <c r="C332" s="24" t="s">
        <v>147</v>
      </c>
      <c r="D332" s="24" t="s">
        <v>147</v>
      </c>
      <c r="E332" s="24" t="s">
        <v>147</v>
      </c>
      <c r="F332" s="24">
        <v>72</v>
      </c>
      <c r="G332" s="87">
        <v>38</v>
      </c>
      <c r="H332" s="87">
        <v>34</v>
      </c>
      <c r="I332" s="24">
        <v>52</v>
      </c>
      <c r="J332" s="24">
        <v>29</v>
      </c>
      <c r="K332" s="24">
        <v>18</v>
      </c>
      <c r="L332" s="24">
        <v>11</v>
      </c>
      <c r="M332" s="24">
        <v>23</v>
      </c>
      <c r="N332" s="24">
        <v>22</v>
      </c>
      <c r="O332" s="24">
        <v>1</v>
      </c>
      <c r="P332" s="27"/>
      <c r="Q332" s="27"/>
      <c r="R332" s="27"/>
      <c r="AL332" s="126"/>
      <c r="AM332" s="126"/>
    </row>
    <row r="333" spans="1:39" s="1" customFormat="1" x14ac:dyDescent="0.2">
      <c r="A333" s="91">
        <v>12</v>
      </c>
      <c r="B333" s="26" t="s">
        <v>363</v>
      </c>
      <c r="C333" s="24" t="s">
        <v>147</v>
      </c>
      <c r="D333" s="24" t="s">
        <v>147</v>
      </c>
      <c r="E333" s="24" t="s">
        <v>147</v>
      </c>
      <c r="F333" s="24">
        <v>10</v>
      </c>
      <c r="G333" s="87" t="s">
        <v>147</v>
      </c>
      <c r="H333" s="87">
        <v>10</v>
      </c>
      <c r="I333" s="24">
        <v>6</v>
      </c>
      <c r="J333" s="24" t="s">
        <v>147</v>
      </c>
      <c r="K333" s="24" t="s">
        <v>147</v>
      </c>
      <c r="L333" s="24" t="s">
        <v>147</v>
      </c>
      <c r="M333" s="24">
        <v>6</v>
      </c>
      <c r="N333" s="24">
        <v>5</v>
      </c>
      <c r="O333" s="87">
        <v>1</v>
      </c>
      <c r="P333" s="27"/>
      <c r="Q333" s="27"/>
      <c r="R333" s="27"/>
      <c r="AL333" s="126"/>
      <c r="AM333" s="126"/>
    </row>
    <row r="334" spans="1:39" s="1" customFormat="1" ht="25.5" x14ac:dyDescent="0.2">
      <c r="A334" s="91">
        <v>13</v>
      </c>
      <c r="B334" s="26" t="s">
        <v>319</v>
      </c>
      <c r="C334" s="24" t="s">
        <v>147</v>
      </c>
      <c r="D334" s="24" t="s">
        <v>147</v>
      </c>
      <c r="E334" s="24" t="s">
        <v>147</v>
      </c>
      <c r="F334" s="24">
        <v>17</v>
      </c>
      <c r="G334" s="87">
        <v>12</v>
      </c>
      <c r="H334" s="87">
        <v>5</v>
      </c>
      <c r="I334" s="24">
        <v>6</v>
      </c>
      <c r="J334" s="24">
        <v>6</v>
      </c>
      <c r="K334" s="24">
        <v>5</v>
      </c>
      <c r="L334" s="24">
        <v>1</v>
      </c>
      <c r="M334" s="24" t="s">
        <v>147</v>
      </c>
      <c r="N334" s="24" t="s">
        <v>147</v>
      </c>
      <c r="O334" s="87" t="s">
        <v>147</v>
      </c>
      <c r="P334" s="27"/>
      <c r="Q334" s="27"/>
      <c r="R334" s="27"/>
      <c r="AL334" s="126"/>
      <c r="AM334" s="126"/>
    </row>
    <row r="335" spans="1:39" s="1" customFormat="1" ht="26.25" customHeight="1" x14ac:dyDescent="0.2">
      <c r="A335" s="239" t="s">
        <v>61</v>
      </c>
      <c r="B335" s="239"/>
      <c r="C335" s="24"/>
      <c r="D335" s="24"/>
      <c r="E335" s="24"/>
      <c r="F335" s="24">
        <f>SUM(F322:F334)</f>
        <v>494</v>
      </c>
      <c r="G335" s="24">
        <f t="shared" ref="G335:O335" si="11">SUM(G322:G334)</f>
        <v>229</v>
      </c>
      <c r="H335" s="24">
        <f t="shared" si="11"/>
        <v>265</v>
      </c>
      <c r="I335" s="24">
        <f t="shared" si="11"/>
        <v>374</v>
      </c>
      <c r="J335" s="24">
        <f t="shared" si="11"/>
        <v>180</v>
      </c>
      <c r="K335" s="24">
        <f t="shared" si="11"/>
        <v>113</v>
      </c>
      <c r="L335" s="24">
        <f t="shared" si="11"/>
        <v>67</v>
      </c>
      <c r="M335" s="24">
        <f t="shared" si="11"/>
        <v>194</v>
      </c>
      <c r="N335" s="24">
        <f t="shared" si="11"/>
        <v>147</v>
      </c>
      <c r="O335" s="24">
        <f t="shared" si="11"/>
        <v>47</v>
      </c>
      <c r="P335" s="27"/>
      <c r="Q335" s="27"/>
      <c r="R335" s="27"/>
      <c r="AL335" s="126"/>
      <c r="AM335" s="126"/>
    </row>
    <row r="336" spans="1:39" s="1" customFormat="1" ht="26.25" customHeight="1" x14ac:dyDescent="0.2">
      <c r="A336" s="25"/>
      <c r="B336" s="25"/>
      <c r="C336" s="24"/>
      <c r="D336" s="24"/>
      <c r="E336" s="24"/>
      <c r="F336" s="24"/>
      <c r="G336" s="24"/>
      <c r="H336" s="24"/>
      <c r="I336" s="24"/>
      <c r="J336" s="24"/>
      <c r="K336" s="24"/>
      <c r="L336" s="24"/>
      <c r="M336" s="24"/>
      <c r="N336" s="24"/>
      <c r="O336" s="24"/>
      <c r="P336" s="27"/>
      <c r="Q336" s="27"/>
      <c r="R336" s="27"/>
      <c r="AL336" s="126"/>
      <c r="AM336" s="126"/>
    </row>
    <row r="337" spans="1:256" s="1" customFormat="1" ht="16.5" customHeight="1" x14ac:dyDescent="0.2">
      <c r="A337" s="25"/>
      <c r="B337" s="25"/>
      <c r="C337" s="24"/>
      <c r="D337" s="24"/>
      <c r="E337" s="24"/>
      <c r="F337" s="24"/>
      <c r="G337" s="24"/>
      <c r="H337" s="24"/>
      <c r="I337" s="24"/>
      <c r="J337" s="24"/>
      <c r="K337" s="24"/>
      <c r="L337" s="24"/>
      <c r="M337" s="24"/>
      <c r="N337" s="24"/>
      <c r="O337" s="24"/>
      <c r="P337" s="27"/>
      <c r="Q337" s="27"/>
      <c r="R337" s="27"/>
      <c r="AL337" s="126"/>
      <c r="AM337" s="126"/>
    </row>
    <row r="339" spans="1:256" x14ac:dyDescent="0.2">
      <c r="A339" s="194" t="s">
        <v>320</v>
      </c>
      <c r="B339" s="194"/>
      <c r="C339" s="194"/>
      <c r="D339" s="194"/>
      <c r="E339" s="194"/>
      <c r="F339" s="194"/>
      <c r="G339" s="194"/>
      <c r="H339" s="194"/>
      <c r="I339" s="194"/>
      <c r="J339" s="194"/>
      <c r="K339" s="194"/>
      <c r="L339" s="194"/>
      <c r="M339" s="63"/>
      <c r="N339" s="63"/>
      <c r="O339" s="63"/>
      <c r="P339" s="63"/>
      <c r="Q339" s="63"/>
      <c r="R339" s="27"/>
      <c r="S339" s="27"/>
      <c r="T339" s="27"/>
      <c r="U339" s="27"/>
      <c r="V339" s="27"/>
      <c r="W339" s="27"/>
      <c r="X339" s="27"/>
      <c r="Y339" s="27"/>
      <c r="Z339" s="27"/>
      <c r="AA339" s="27"/>
      <c r="AB339" s="27"/>
      <c r="AC339" s="27"/>
      <c r="AD339" s="27"/>
      <c r="AE339" s="27"/>
      <c r="AF339" s="27"/>
      <c r="AG339" s="27"/>
      <c r="AH339" s="27"/>
      <c r="AI339" s="27"/>
      <c r="AJ339" s="27"/>
      <c r="AK339" s="27"/>
      <c r="AL339" s="126"/>
      <c r="AM339" s="126"/>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x14ac:dyDescent="0.2">
      <c r="A340" s="232" t="s">
        <v>364</v>
      </c>
      <c r="B340" s="232"/>
      <c r="C340" s="232"/>
      <c r="D340" s="232"/>
      <c r="E340" s="232"/>
      <c r="F340" s="232"/>
      <c r="G340" s="232"/>
      <c r="H340" s="232"/>
      <c r="I340" s="30"/>
      <c r="J340" s="30"/>
      <c r="K340" s="30"/>
      <c r="L340" s="30"/>
      <c r="M340" s="30"/>
      <c r="N340" s="30"/>
      <c r="O340" s="30"/>
      <c r="P340" s="30"/>
      <c r="Q340" s="30"/>
      <c r="R340" s="27"/>
      <c r="S340" s="27"/>
      <c r="T340" s="27"/>
      <c r="U340" s="27"/>
      <c r="V340" s="27"/>
      <c r="W340" s="27"/>
      <c r="X340" s="27"/>
      <c r="Y340" s="27"/>
      <c r="Z340" s="27"/>
      <c r="AA340" s="27"/>
      <c r="AB340" s="27"/>
      <c r="AC340" s="27"/>
      <c r="AD340" s="27"/>
      <c r="AE340" s="27"/>
      <c r="AF340" s="27"/>
      <c r="AG340" s="27"/>
      <c r="AH340" s="27"/>
      <c r="AI340" s="27"/>
      <c r="AJ340" s="27"/>
      <c r="AK340" s="27"/>
      <c r="AL340" s="126"/>
      <c r="AM340" s="126"/>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x14ac:dyDescent="0.2">
      <c r="A341" s="173" t="s">
        <v>486</v>
      </c>
      <c r="B341" s="173"/>
      <c r="C341" s="173"/>
      <c r="D341" s="173"/>
      <c r="E341" s="173"/>
      <c r="F341" s="173"/>
      <c r="G341" s="173"/>
      <c r="H341" s="88"/>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126"/>
      <c r="AM341" s="126"/>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x14ac:dyDescent="0.2">
      <c r="A342" s="173" t="s">
        <v>349</v>
      </c>
      <c r="B342" s="173"/>
      <c r="C342" s="173"/>
      <c r="D342" s="173"/>
      <c r="E342" s="173"/>
      <c r="F342" s="173"/>
      <c r="G342" s="173"/>
      <c r="H342" s="173"/>
      <c r="I342" s="173"/>
      <c r="J342" s="173"/>
      <c r="K342" s="173"/>
      <c r="L342" s="173"/>
      <c r="M342" s="173"/>
      <c r="N342" s="173"/>
      <c r="O342" s="173"/>
      <c r="P342" s="173"/>
      <c r="Q342" s="173"/>
      <c r="R342" s="27"/>
      <c r="S342" s="27"/>
      <c r="T342" s="27"/>
      <c r="U342" s="27"/>
      <c r="V342" s="27"/>
      <c r="W342" s="27"/>
      <c r="X342" s="27"/>
      <c r="Y342" s="27"/>
      <c r="Z342" s="27"/>
      <c r="AA342" s="27"/>
      <c r="AB342" s="27"/>
      <c r="AC342" s="27"/>
      <c r="AD342" s="27"/>
      <c r="AE342" s="27"/>
      <c r="AF342" s="27"/>
      <c r="AG342" s="27"/>
      <c r="AH342" s="27"/>
      <c r="AI342" s="27"/>
      <c r="AJ342" s="27"/>
      <c r="AK342" s="27"/>
      <c r="AL342" s="126"/>
      <c r="AM342" s="126"/>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x14ac:dyDescent="0.2">
      <c r="A343" s="178" t="s">
        <v>350</v>
      </c>
      <c r="B343" s="178"/>
      <c r="C343" s="178"/>
      <c r="D343" s="178"/>
      <c r="E343" s="178"/>
      <c r="F343" s="178"/>
      <c r="G343" s="178"/>
      <c r="H343" s="72"/>
      <c r="I343" s="72"/>
      <c r="J343" s="72"/>
      <c r="K343" s="56"/>
      <c r="L343" s="56"/>
      <c r="M343" s="56"/>
      <c r="N343" s="56"/>
      <c r="O343" s="56"/>
      <c r="P343" s="56"/>
      <c r="Q343" s="56"/>
      <c r="R343" s="27"/>
      <c r="S343" s="27"/>
      <c r="T343" s="27"/>
      <c r="U343" s="27"/>
      <c r="V343" s="27"/>
      <c r="W343" s="27"/>
      <c r="X343" s="27"/>
      <c r="Y343" s="27"/>
      <c r="Z343" s="27"/>
      <c r="AA343" s="27"/>
      <c r="AB343" s="27"/>
      <c r="AC343" s="27"/>
      <c r="AD343" s="27"/>
      <c r="AE343" s="27"/>
      <c r="AF343" s="27"/>
      <c r="AG343" s="27"/>
      <c r="AH343" s="27"/>
      <c r="AI343" s="27"/>
      <c r="AJ343" s="27"/>
      <c r="AK343" s="27"/>
      <c r="AL343" s="126"/>
      <c r="AM343" s="126"/>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126"/>
      <c r="AM344" s="126"/>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x14ac:dyDescent="0.2">
      <c r="A345" s="173" t="s">
        <v>379</v>
      </c>
      <c r="B345" s="173"/>
      <c r="C345" s="173"/>
      <c r="D345" s="173"/>
      <c r="E345" s="173"/>
      <c r="F345" s="173"/>
      <c r="G345" s="173"/>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126"/>
      <c r="AM345" s="126"/>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126"/>
      <c r="AM346" s="126"/>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x14ac:dyDescent="0.2">
      <c r="A347" s="173" t="s">
        <v>345</v>
      </c>
      <c r="B347" s="173"/>
      <c r="C347" s="173"/>
      <c r="D347" s="173"/>
      <c r="E347" s="173"/>
      <c r="F347" s="173"/>
      <c r="G347" s="173"/>
      <c r="H347" s="173"/>
      <c r="I347" s="173"/>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126"/>
      <c r="AM347" s="126"/>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s="27" customFormat="1" ht="102" x14ac:dyDescent="0.2">
      <c r="A348" s="94" t="s">
        <v>8</v>
      </c>
      <c r="B348" s="94" t="s">
        <v>150</v>
      </c>
      <c r="C348" s="95" t="s">
        <v>321</v>
      </c>
      <c r="D348" s="94" t="s">
        <v>266</v>
      </c>
      <c r="E348" s="95" t="s">
        <v>312</v>
      </c>
      <c r="AL348" s="126"/>
      <c r="AM348" s="126"/>
    </row>
    <row r="349" spans="1:256" s="27" customFormat="1" x14ac:dyDescent="0.2">
      <c r="A349" s="94">
        <v>1</v>
      </c>
      <c r="B349" s="94">
        <v>2</v>
      </c>
      <c r="C349" s="94">
        <v>3</v>
      </c>
      <c r="D349" s="94">
        <v>4</v>
      </c>
      <c r="E349" s="94">
        <v>5</v>
      </c>
      <c r="AL349" s="126"/>
      <c r="AM349" s="126"/>
    </row>
    <row r="350" spans="1:256" s="27" customFormat="1" ht="22.5" customHeight="1" x14ac:dyDescent="0.2">
      <c r="A350" s="94">
        <v>1</v>
      </c>
      <c r="B350" s="96" t="s">
        <v>365</v>
      </c>
      <c r="C350" s="90" t="s">
        <v>147</v>
      </c>
      <c r="D350" s="87">
        <v>115</v>
      </c>
      <c r="E350" s="87">
        <v>470</v>
      </c>
      <c r="AL350" s="126"/>
      <c r="AM350" s="126"/>
    </row>
    <row r="351" spans="1:256" s="27" customFormat="1" ht="21.75" customHeight="1" x14ac:dyDescent="0.2">
      <c r="A351" s="94">
        <v>2</v>
      </c>
      <c r="B351" s="96" t="s">
        <v>316</v>
      </c>
      <c r="C351" s="90" t="s">
        <v>147</v>
      </c>
      <c r="D351" s="87">
        <v>424</v>
      </c>
      <c r="E351" s="87">
        <v>219</v>
      </c>
      <c r="AL351" s="126"/>
      <c r="AM351" s="126"/>
    </row>
    <row r="352" spans="1:256" s="27" customFormat="1" x14ac:dyDescent="0.2">
      <c r="A352" s="94">
        <v>3</v>
      </c>
      <c r="B352" s="96" t="s">
        <v>204</v>
      </c>
      <c r="C352" s="90" t="s">
        <v>147</v>
      </c>
      <c r="D352" s="87">
        <v>735</v>
      </c>
      <c r="E352" s="87">
        <v>243</v>
      </c>
      <c r="AL352" s="126"/>
      <c r="AM352" s="126"/>
    </row>
    <row r="353" spans="1:39" s="27" customFormat="1" x14ac:dyDescent="0.2">
      <c r="A353" s="94">
        <v>4</v>
      </c>
      <c r="B353" s="96" t="s">
        <v>489</v>
      </c>
      <c r="C353" s="90" t="s">
        <v>147</v>
      </c>
      <c r="D353" s="87">
        <v>340</v>
      </c>
      <c r="E353" s="87">
        <v>200</v>
      </c>
      <c r="AL353" s="126"/>
      <c r="AM353" s="126"/>
    </row>
    <row r="354" spans="1:39" s="27" customFormat="1" ht="25.5" customHeight="1" x14ac:dyDescent="0.2">
      <c r="A354" s="94">
        <v>5</v>
      </c>
      <c r="B354" s="96" t="s">
        <v>319</v>
      </c>
      <c r="C354" s="90" t="s">
        <v>147</v>
      </c>
      <c r="D354" s="87">
        <v>388</v>
      </c>
      <c r="E354" s="87">
        <v>109</v>
      </c>
      <c r="AL354" s="126"/>
      <c r="AM354" s="126"/>
    </row>
    <row r="355" spans="1:39" s="27" customFormat="1" ht="21.75" customHeight="1" x14ac:dyDescent="0.2">
      <c r="A355" s="94">
        <v>6</v>
      </c>
      <c r="B355" s="96" t="s">
        <v>224</v>
      </c>
      <c r="C355" s="90" t="s">
        <v>147</v>
      </c>
      <c r="D355" s="87">
        <v>67</v>
      </c>
      <c r="E355" s="87">
        <v>122</v>
      </c>
      <c r="AL355" s="126"/>
      <c r="AM355" s="126"/>
    </row>
    <row r="356" spans="1:39" s="27" customFormat="1" ht="23.25" customHeight="1" x14ac:dyDescent="0.2">
      <c r="A356" s="94">
        <v>7</v>
      </c>
      <c r="B356" s="96" t="s">
        <v>317</v>
      </c>
      <c r="C356" s="90" t="s">
        <v>147</v>
      </c>
      <c r="D356" s="87">
        <v>181</v>
      </c>
      <c r="E356" s="87">
        <v>119</v>
      </c>
      <c r="AL356" s="126"/>
      <c r="AM356" s="126"/>
    </row>
    <row r="357" spans="1:39" s="27" customFormat="1" ht="22.5" customHeight="1" x14ac:dyDescent="0.2">
      <c r="A357" s="94">
        <v>8</v>
      </c>
      <c r="B357" s="96" t="s">
        <v>490</v>
      </c>
      <c r="C357" s="90" t="s">
        <v>147</v>
      </c>
      <c r="D357" s="87">
        <v>414</v>
      </c>
      <c r="E357" s="87">
        <v>191</v>
      </c>
      <c r="AL357" s="126"/>
      <c r="AM357" s="126"/>
    </row>
    <row r="358" spans="1:39" s="27" customFormat="1" ht="23.25" customHeight="1" x14ac:dyDescent="0.2">
      <c r="A358" s="94">
        <v>9</v>
      </c>
      <c r="B358" s="96" t="s">
        <v>366</v>
      </c>
      <c r="C358" s="90" t="s">
        <v>147</v>
      </c>
      <c r="D358" s="87">
        <v>76</v>
      </c>
      <c r="E358" s="87">
        <v>59</v>
      </c>
      <c r="AL358" s="126"/>
      <c r="AM358" s="126"/>
    </row>
    <row r="359" spans="1:39" s="27" customFormat="1" ht="23.25" customHeight="1" x14ac:dyDescent="0.2">
      <c r="A359" s="94">
        <v>10</v>
      </c>
      <c r="B359" s="96" t="s">
        <v>491</v>
      </c>
      <c r="C359" s="90" t="s">
        <v>147</v>
      </c>
      <c r="D359" s="87">
        <v>101</v>
      </c>
      <c r="E359" s="87">
        <v>44</v>
      </c>
      <c r="AL359" s="126"/>
      <c r="AM359" s="126"/>
    </row>
    <row r="360" spans="1:39" s="27" customFormat="1" ht="23.25" customHeight="1" x14ac:dyDescent="0.2">
      <c r="A360" s="94">
        <v>11</v>
      </c>
      <c r="B360" s="96" t="s">
        <v>492</v>
      </c>
      <c r="C360" s="90" t="s">
        <v>147</v>
      </c>
      <c r="D360" s="87">
        <v>20</v>
      </c>
      <c r="E360" s="87">
        <v>10</v>
      </c>
      <c r="AL360" s="126"/>
      <c r="AM360" s="126"/>
    </row>
    <row r="361" spans="1:39" s="27" customFormat="1" ht="22.5" customHeight="1" x14ac:dyDescent="0.2">
      <c r="A361" s="94">
        <v>12</v>
      </c>
      <c r="B361" s="96" t="s">
        <v>367</v>
      </c>
      <c r="C361" s="90" t="s">
        <v>147</v>
      </c>
      <c r="D361" s="87">
        <v>557</v>
      </c>
      <c r="E361" s="87">
        <v>125</v>
      </c>
      <c r="AL361" s="126"/>
      <c r="AM361" s="126"/>
    </row>
    <row r="362" spans="1:39" s="27" customFormat="1" ht="22.5" customHeight="1" x14ac:dyDescent="0.2">
      <c r="A362" s="94">
        <v>13</v>
      </c>
      <c r="B362" s="96" t="s">
        <v>493</v>
      </c>
      <c r="C362" s="90" t="s">
        <v>147</v>
      </c>
      <c r="D362" s="87">
        <v>22</v>
      </c>
      <c r="E362" s="87">
        <v>10</v>
      </c>
      <c r="AL362" s="126"/>
      <c r="AM362" s="126"/>
    </row>
    <row r="363" spans="1:39" s="27" customFormat="1" ht="22.5" customHeight="1" x14ac:dyDescent="0.2">
      <c r="A363" s="94">
        <v>14</v>
      </c>
      <c r="B363" s="96" t="s">
        <v>494</v>
      </c>
      <c r="C363" s="90" t="s">
        <v>147</v>
      </c>
      <c r="D363" s="87">
        <v>11</v>
      </c>
      <c r="E363" s="87">
        <v>5</v>
      </c>
      <c r="AL363" s="126"/>
      <c r="AM363" s="126"/>
    </row>
    <row r="364" spans="1:39" s="27" customFormat="1" ht="22.5" customHeight="1" x14ac:dyDescent="0.2">
      <c r="A364" s="94">
        <v>15</v>
      </c>
      <c r="B364" s="96" t="s">
        <v>495</v>
      </c>
      <c r="C364" s="90" t="s">
        <v>147</v>
      </c>
      <c r="D364" s="87">
        <v>17</v>
      </c>
      <c r="E364" s="87">
        <v>3</v>
      </c>
      <c r="AL364" s="126"/>
      <c r="AM364" s="126"/>
    </row>
    <row r="365" spans="1:39" s="27" customFormat="1" ht="22.5" customHeight="1" x14ac:dyDescent="0.2">
      <c r="A365" s="94">
        <v>16</v>
      </c>
      <c r="B365" s="96" t="s">
        <v>496</v>
      </c>
      <c r="C365" s="90" t="s">
        <v>147</v>
      </c>
      <c r="D365" s="87">
        <v>19</v>
      </c>
      <c r="E365" s="87">
        <v>17</v>
      </c>
      <c r="AL365" s="126"/>
      <c r="AM365" s="126"/>
    </row>
    <row r="366" spans="1:39" s="27" customFormat="1" ht="22.5" customHeight="1" x14ac:dyDescent="0.2">
      <c r="A366" s="94">
        <v>17</v>
      </c>
      <c r="B366" s="96" t="s">
        <v>497</v>
      </c>
      <c r="C366" s="90" t="s">
        <v>147</v>
      </c>
      <c r="D366" s="87">
        <v>8</v>
      </c>
      <c r="E366" s="87">
        <v>6</v>
      </c>
      <c r="AL366" s="126"/>
      <c r="AM366" s="126"/>
    </row>
    <row r="367" spans="1:39" s="27" customFormat="1" ht="27" customHeight="1" x14ac:dyDescent="0.2">
      <c r="A367" s="94">
        <v>18</v>
      </c>
      <c r="B367" s="96" t="s">
        <v>368</v>
      </c>
      <c r="C367" s="90" t="s">
        <v>147</v>
      </c>
      <c r="D367" s="87">
        <v>37</v>
      </c>
      <c r="E367" s="87">
        <v>11</v>
      </c>
      <c r="AL367" s="126"/>
      <c r="AM367" s="126"/>
    </row>
    <row r="368" spans="1:39" s="27" customFormat="1" ht="24" customHeight="1" x14ac:dyDescent="0.2">
      <c r="A368" s="94">
        <v>19</v>
      </c>
      <c r="B368" s="96" t="s">
        <v>369</v>
      </c>
      <c r="C368" s="90" t="s">
        <v>147</v>
      </c>
      <c r="D368" s="87">
        <v>241</v>
      </c>
      <c r="E368" s="87">
        <v>51</v>
      </c>
      <c r="AL368" s="126"/>
      <c r="AM368" s="126"/>
    </row>
    <row r="369" spans="1:39" s="27" customFormat="1" ht="24" customHeight="1" x14ac:dyDescent="0.2">
      <c r="A369" s="94">
        <v>20</v>
      </c>
      <c r="B369" s="96" t="s">
        <v>498</v>
      </c>
      <c r="C369" s="90" t="s">
        <v>147</v>
      </c>
      <c r="D369" s="87">
        <v>3</v>
      </c>
      <c r="E369" s="87" t="s">
        <v>147</v>
      </c>
      <c r="AL369" s="126"/>
      <c r="AM369" s="126"/>
    </row>
    <row r="370" spans="1:39" s="27" customFormat="1" ht="25.5" x14ac:dyDescent="0.2">
      <c r="A370" s="94">
        <v>21</v>
      </c>
      <c r="B370" s="96" t="s">
        <v>370</v>
      </c>
      <c r="C370" s="90" t="s">
        <v>147</v>
      </c>
      <c r="D370" s="87">
        <v>395</v>
      </c>
      <c r="E370" s="87">
        <v>207</v>
      </c>
      <c r="AL370" s="126"/>
      <c r="AM370" s="126"/>
    </row>
    <row r="371" spans="1:39" s="27" customFormat="1" ht="25.5" x14ac:dyDescent="0.2">
      <c r="A371" s="94">
        <v>22</v>
      </c>
      <c r="B371" s="96" t="s">
        <v>494</v>
      </c>
      <c r="C371" s="90" t="s">
        <v>147</v>
      </c>
      <c r="D371" s="87">
        <v>38</v>
      </c>
      <c r="E371" s="87">
        <v>14</v>
      </c>
      <c r="AL371" s="126"/>
      <c r="AM371" s="126"/>
    </row>
    <row r="372" spans="1:39" s="27" customFormat="1" ht="25.5" x14ac:dyDescent="0.2">
      <c r="A372" s="94">
        <v>23</v>
      </c>
      <c r="B372" s="96" t="s">
        <v>499</v>
      </c>
      <c r="C372" s="90" t="s">
        <v>147</v>
      </c>
      <c r="D372" s="87">
        <v>9</v>
      </c>
      <c r="E372" s="87">
        <v>2</v>
      </c>
      <c r="AL372" s="126"/>
      <c r="AM372" s="126"/>
    </row>
    <row r="373" spans="1:39" s="27" customFormat="1" ht="25.5" x14ac:dyDescent="0.2">
      <c r="A373" s="94">
        <v>24</v>
      </c>
      <c r="B373" s="96" t="s">
        <v>500</v>
      </c>
      <c r="C373" s="90" t="s">
        <v>147</v>
      </c>
      <c r="D373" s="87">
        <v>30</v>
      </c>
      <c r="E373" s="87">
        <v>11</v>
      </c>
      <c r="AL373" s="126"/>
      <c r="AM373" s="126"/>
    </row>
    <row r="374" spans="1:39" s="27" customFormat="1" ht="25.5" x14ac:dyDescent="0.2">
      <c r="A374" s="94">
        <v>25</v>
      </c>
      <c r="B374" s="96" t="s">
        <v>501</v>
      </c>
      <c r="C374" s="90" t="s">
        <v>147</v>
      </c>
      <c r="D374" s="87">
        <v>21</v>
      </c>
      <c r="E374" s="87">
        <v>31</v>
      </c>
      <c r="AL374" s="126"/>
      <c r="AM374" s="126"/>
    </row>
    <row r="375" spans="1:39" s="27" customFormat="1" ht="25.5" x14ac:dyDescent="0.2">
      <c r="A375" s="94">
        <v>26</v>
      </c>
      <c r="B375" s="96" t="s">
        <v>502</v>
      </c>
      <c r="C375" s="90" t="s">
        <v>147</v>
      </c>
      <c r="D375" s="87">
        <v>20</v>
      </c>
      <c r="E375" s="87">
        <v>4</v>
      </c>
      <c r="AL375" s="126"/>
      <c r="AM375" s="126"/>
    </row>
    <row r="376" spans="1:39" s="27" customFormat="1" ht="25.5" x14ac:dyDescent="0.2">
      <c r="A376" s="94">
        <v>27</v>
      </c>
      <c r="B376" s="96" t="s">
        <v>361</v>
      </c>
      <c r="C376" s="90" t="s">
        <v>147</v>
      </c>
      <c r="D376" s="87">
        <v>228</v>
      </c>
      <c r="E376" s="87">
        <v>86</v>
      </c>
      <c r="AL376" s="126"/>
      <c r="AM376" s="126"/>
    </row>
    <row r="377" spans="1:39" s="27" customFormat="1" ht="25.5" x14ac:dyDescent="0.2">
      <c r="A377" s="94">
        <v>28</v>
      </c>
      <c r="B377" s="96" t="s">
        <v>371</v>
      </c>
      <c r="C377" s="90" t="s">
        <v>147</v>
      </c>
      <c r="D377" s="87">
        <v>17</v>
      </c>
      <c r="E377" s="87">
        <v>11</v>
      </c>
      <c r="AL377" s="126"/>
      <c r="AM377" s="126"/>
    </row>
    <row r="378" spans="1:39" s="27" customFormat="1" ht="25.5" x14ac:dyDescent="0.2">
      <c r="A378" s="94">
        <v>29</v>
      </c>
      <c r="B378" s="96" t="s">
        <v>503</v>
      </c>
      <c r="C378" s="90" t="s">
        <v>147</v>
      </c>
      <c r="D378" s="87">
        <v>76</v>
      </c>
      <c r="E378" s="87">
        <v>23</v>
      </c>
      <c r="AL378" s="126"/>
      <c r="AM378" s="126"/>
    </row>
    <row r="379" spans="1:39" s="27" customFormat="1" ht="25.5" x14ac:dyDescent="0.2">
      <c r="A379" s="94">
        <v>30</v>
      </c>
      <c r="B379" s="96" t="s">
        <v>504</v>
      </c>
      <c r="C379" s="90" t="s">
        <v>147</v>
      </c>
      <c r="D379" s="87">
        <v>276</v>
      </c>
      <c r="E379" s="87">
        <v>103</v>
      </c>
      <c r="AL379" s="126"/>
      <c r="AM379" s="126"/>
    </row>
    <row r="380" spans="1:39" s="27" customFormat="1" ht="25.5" x14ac:dyDescent="0.2">
      <c r="A380" s="94">
        <v>31</v>
      </c>
      <c r="B380" s="96" t="s">
        <v>505</v>
      </c>
      <c r="C380" s="90" t="s">
        <v>147</v>
      </c>
      <c r="D380" s="87">
        <v>2</v>
      </c>
      <c r="E380" s="87">
        <v>2</v>
      </c>
      <c r="AL380" s="126"/>
      <c r="AM380" s="126"/>
    </row>
    <row r="381" spans="1:39" s="27" customFormat="1" ht="25.5" x14ac:dyDescent="0.2">
      <c r="A381" s="94">
        <v>32</v>
      </c>
      <c r="B381" s="96" t="s">
        <v>372</v>
      </c>
      <c r="C381" s="90" t="s">
        <v>147</v>
      </c>
      <c r="D381" s="87">
        <v>4</v>
      </c>
      <c r="E381" s="87">
        <v>2</v>
      </c>
      <c r="AL381" s="126"/>
      <c r="AM381" s="126"/>
    </row>
    <row r="382" spans="1:39" s="27" customFormat="1" ht="25.5" x14ac:dyDescent="0.2">
      <c r="A382" s="94">
        <v>33</v>
      </c>
      <c r="B382" s="96" t="s">
        <v>506</v>
      </c>
      <c r="C382" s="90" t="s">
        <v>147</v>
      </c>
      <c r="D382" s="87">
        <v>739</v>
      </c>
      <c r="E382" s="87">
        <v>178</v>
      </c>
      <c r="AL382" s="126"/>
      <c r="AM382" s="126"/>
    </row>
    <row r="383" spans="1:39" s="27" customFormat="1" ht="25.5" x14ac:dyDescent="0.2">
      <c r="A383" s="94">
        <v>34</v>
      </c>
      <c r="B383" s="96" t="s">
        <v>507</v>
      </c>
      <c r="C383" s="90" t="s">
        <v>147</v>
      </c>
      <c r="D383" s="87">
        <v>140</v>
      </c>
      <c r="E383" s="87">
        <v>6</v>
      </c>
      <c r="AL383" s="126"/>
      <c r="AM383" s="126"/>
    </row>
    <row r="384" spans="1:39" s="27" customFormat="1" ht="25.5" x14ac:dyDescent="0.2">
      <c r="A384" s="94">
        <v>35</v>
      </c>
      <c r="B384" s="96" t="s">
        <v>508</v>
      </c>
      <c r="C384" s="90" t="s">
        <v>147</v>
      </c>
      <c r="D384" s="87">
        <v>48</v>
      </c>
      <c r="E384" s="87">
        <v>1</v>
      </c>
      <c r="AL384" s="126"/>
      <c r="AM384" s="126"/>
    </row>
    <row r="385" spans="1:39" s="27" customFormat="1" ht="25.5" x14ac:dyDescent="0.2">
      <c r="A385" s="94">
        <v>36</v>
      </c>
      <c r="B385" s="96" t="s">
        <v>509</v>
      </c>
      <c r="C385" s="90" t="s">
        <v>147</v>
      </c>
      <c r="D385" s="87">
        <v>115</v>
      </c>
      <c r="E385" s="87">
        <v>31</v>
      </c>
      <c r="AL385" s="126"/>
      <c r="AM385" s="126"/>
    </row>
    <row r="386" spans="1:39" s="27" customFormat="1" ht="25.5" x14ac:dyDescent="0.2">
      <c r="A386" s="94">
        <v>37</v>
      </c>
      <c r="B386" s="96" t="s">
        <v>510</v>
      </c>
      <c r="C386" s="90" t="s">
        <v>147</v>
      </c>
      <c r="D386" s="87">
        <v>185</v>
      </c>
      <c r="E386" s="87">
        <v>14</v>
      </c>
      <c r="AL386" s="126"/>
      <c r="AM386" s="126"/>
    </row>
    <row r="387" spans="1:39" s="27" customFormat="1" ht="25.5" x14ac:dyDescent="0.2">
      <c r="A387" s="94">
        <v>38</v>
      </c>
      <c r="B387" s="96" t="s">
        <v>511</v>
      </c>
      <c r="C387" s="90" t="s">
        <v>147</v>
      </c>
      <c r="D387" s="87">
        <v>130</v>
      </c>
      <c r="E387" s="87">
        <v>56</v>
      </c>
      <c r="AL387" s="126"/>
      <c r="AM387" s="126"/>
    </row>
    <row r="388" spans="1:39" s="27" customFormat="1" ht="25.5" x14ac:dyDescent="0.2">
      <c r="A388" s="94">
        <v>39</v>
      </c>
      <c r="B388" s="96" t="s">
        <v>512</v>
      </c>
      <c r="C388" s="90" t="s">
        <v>147</v>
      </c>
      <c r="D388" s="87">
        <v>36</v>
      </c>
      <c r="E388" s="87">
        <v>1</v>
      </c>
      <c r="AL388" s="126"/>
      <c r="AM388" s="126"/>
    </row>
    <row r="389" spans="1:39" s="27" customFormat="1" ht="25.5" x14ac:dyDescent="0.2">
      <c r="A389" s="94">
        <v>40</v>
      </c>
      <c r="B389" s="96" t="s">
        <v>513</v>
      </c>
      <c r="C389" s="90" t="s">
        <v>147</v>
      </c>
      <c r="D389" s="87">
        <v>233</v>
      </c>
      <c r="E389" s="87">
        <v>18</v>
      </c>
      <c r="AL389" s="126"/>
      <c r="AM389" s="126"/>
    </row>
    <row r="390" spans="1:39" s="27" customFormat="1" ht="25.5" x14ac:dyDescent="0.2">
      <c r="A390" s="94">
        <v>41</v>
      </c>
      <c r="B390" s="96" t="s">
        <v>514</v>
      </c>
      <c r="C390" s="90" t="s">
        <v>147</v>
      </c>
      <c r="D390" s="87">
        <v>602</v>
      </c>
      <c r="E390" s="87">
        <v>161</v>
      </c>
      <c r="AL390" s="126"/>
      <c r="AM390" s="126"/>
    </row>
    <row r="391" spans="1:39" s="27" customFormat="1" ht="25.5" x14ac:dyDescent="0.2">
      <c r="A391" s="94">
        <v>42</v>
      </c>
      <c r="B391" s="96" t="s">
        <v>515</v>
      </c>
      <c r="C391" s="90" t="s">
        <v>147</v>
      </c>
      <c r="D391" s="87">
        <v>17</v>
      </c>
      <c r="E391" s="87" t="s">
        <v>147</v>
      </c>
      <c r="AL391" s="126"/>
      <c r="AM391" s="126"/>
    </row>
    <row r="392" spans="1:39" s="27" customFormat="1" ht="25.5" x14ac:dyDescent="0.2">
      <c r="A392" s="94">
        <v>43</v>
      </c>
      <c r="B392" s="96" t="s">
        <v>516</v>
      </c>
      <c r="C392" s="90" t="s">
        <v>147</v>
      </c>
      <c r="D392" s="87">
        <v>1</v>
      </c>
      <c r="E392" s="87" t="s">
        <v>147</v>
      </c>
      <c r="AL392" s="126"/>
      <c r="AM392" s="126"/>
    </row>
    <row r="393" spans="1:39" s="27" customFormat="1" ht="25.5" x14ac:dyDescent="0.2">
      <c r="A393" s="94">
        <v>44</v>
      </c>
      <c r="B393" s="96" t="s">
        <v>517</v>
      </c>
      <c r="C393" s="90" t="s">
        <v>147</v>
      </c>
      <c r="D393" s="87">
        <v>8</v>
      </c>
      <c r="E393" s="87">
        <v>8</v>
      </c>
      <c r="AL393" s="126"/>
      <c r="AM393" s="126"/>
    </row>
    <row r="394" spans="1:39" s="27" customFormat="1" ht="25.5" x14ac:dyDescent="0.2">
      <c r="A394" s="94">
        <v>45</v>
      </c>
      <c r="B394" s="96" t="s">
        <v>518</v>
      </c>
      <c r="C394" s="90" t="s">
        <v>147</v>
      </c>
      <c r="D394" s="87">
        <v>21</v>
      </c>
      <c r="E394" s="87" t="s">
        <v>147</v>
      </c>
      <c r="AL394" s="126"/>
      <c r="AM394" s="126"/>
    </row>
    <row r="395" spans="1:39" s="27" customFormat="1" ht="25.5" x14ac:dyDescent="0.2">
      <c r="A395" s="94">
        <v>46</v>
      </c>
      <c r="B395" s="96" t="s">
        <v>519</v>
      </c>
      <c r="C395" s="90" t="s">
        <v>147</v>
      </c>
      <c r="D395" s="87">
        <v>1</v>
      </c>
      <c r="E395" s="87" t="s">
        <v>147</v>
      </c>
      <c r="AL395" s="126"/>
      <c r="AM395" s="126"/>
    </row>
    <row r="396" spans="1:39" s="27" customFormat="1" ht="25.5" x14ac:dyDescent="0.2">
      <c r="A396" s="94">
        <v>47</v>
      </c>
      <c r="B396" s="96" t="s">
        <v>520</v>
      </c>
      <c r="C396" s="90" t="s">
        <v>147</v>
      </c>
      <c r="D396" s="87">
        <v>4</v>
      </c>
      <c r="E396" s="87">
        <v>6</v>
      </c>
      <c r="AL396" s="126"/>
      <c r="AM396" s="126"/>
    </row>
    <row r="397" spans="1:39" s="27" customFormat="1" ht="25.5" x14ac:dyDescent="0.2">
      <c r="A397" s="94">
        <v>48</v>
      </c>
      <c r="B397" s="96" t="s">
        <v>521</v>
      </c>
      <c r="C397" s="90" t="s">
        <v>147</v>
      </c>
      <c r="D397" s="87">
        <v>7</v>
      </c>
      <c r="E397" s="87">
        <v>11</v>
      </c>
      <c r="AL397" s="126"/>
      <c r="AM397" s="126"/>
    </row>
    <row r="398" spans="1:39" s="27" customFormat="1" ht="25.5" x14ac:dyDescent="0.2">
      <c r="A398" s="94">
        <v>49</v>
      </c>
      <c r="B398" s="96" t="s">
        <v>522</v>
      </c>
      <c r="C398" s="90" t="s">
        <v>147</v>
      </c>
      <c r="D398" s="87">
        <v>100</v>
      </c>
      <c r="E398" s="87">
        <v>137</v>
      </c>
      <c r="AL398" s="126"/>
      <c r="AM398" s="126"/>
    </row>
    <row r="399" spans="1:39" s="27" customFormat="1" ht="25.5" x14ac:dyDescent="0.2">
      <c r="A399" s="94">
        <v>50</v>
      </c>
      <c r="B399" s="96" t="s">
        <v>373</v>
      </c>
      <c r="C399" s="90" t="s">
        <v>147</v>
      </c>
      <c r="D399" s="87">
        <v>68</v>
      </c>
      <c r="E399" s="87">
        <v>71</v>
      </c>
      <c r="AL399" s="126"/>
      <c r="AM399" s="126"/>
    </row>
    <row r="400" spans="1:39" s="27" customFormat="1" ht="25.5" x14ac:dyDescent="0.2">
      <c r="A400" s="94">
        <v>51</v>
      </c>
      <c r="B400" s="96" t="s">
        <v>523</v>
      </c>
      <c r="C400" s="90" t="s">
        <v>147</v>
      </c>
      <c r="D400" s="87">
        <v>169</v>
      </c>
      <c r="E400" s="87">
        <v>170</v>
      </c>
      <c r="AL400" s="126"/>
      <c r="AM400" s="126"/>
    </row>
    <row r="401" spans="1:256" s="27" customFormat="1" ht="25.5" x14ac:dyDescent="0.2">
      <c r="A401" s="94">
        <v>52</v>
      </c>
      <c r="B401" s="96" t="s">
        <v>502</v>
      </c>
      <c r="C401" s="90" t="s">
        <v>147</v>
      </c>
      <c r="D401" s="87">
        <v>152</v>
      </c>
      <c r="E401" s="87">
        <v>175</v>
      </c>
      <c r="AL401" s="126"/>
      <c r="AM401" s="126"/>
    </row>
    <row r="402" spans="1:256" s="27" customFormat="1" ht="25.5" x14ac:dyDescent="0.2">
      <c r="A402" s="94">
        <v>53</v>
      </c>
      <c r="B402" s="96" t="s">
        <v>524</v>
      </c>
      <c r="C402" s="90" t="s">
        <v>147</v>
      </c>
      <c r="D402" s="87">
        <v>103</v>
      </c>
      <c r="E402" s="87">
        <v>91</v>
      </c>
      <c r="AL402" s="126"/>
      <c r="AM402" s="126"/>
    </row>
    <row r="403" spans="1:256" s="27" customFormat="1" x14ac:dyDescent="0.2">
      <c r="A403" s="94">
        <v>54</v>
      </c>
      <c r="B403" s="96" t="s">
        <v>206</v>
      </c>
      <c r="C403" s="90" t="s">
        <v>147</v>
      </c>
      <c r="D403" s="87">
        <v>99</v>
      </c>
      <c r="E403" s="87">
        <v>181</v>
      </c>
      <c r="AL403" s="126"/>
      <c r="AM403" s="126"/>
    </row>
    <row r="404" spans="1:256" s="27" customFormat="1" ht="25.5" x14ac:dyDescent="0.2">
      <c r="A404" s="94">
        <v>55</v>
      </c>
      <c r="B404" s="96" t="s">
        <v>374</v>
      </c>
      <c r="C404" s="90" t="s">
        <v>147</v>
      </c>
      <c r="D404" s="87">
        <v>162</v>
      </c>
      <c r="E404" s="87">
        <v>162</v>
      </c>
      <c r="AL404" s="126"/>
      <c r="AM404" s="126"/>
    </row>
    <row r="405" spans="1:256" s="27" customFormat="1" x14ac:dyDescent="0.2">
      <c r="A405" s="94">
        <v>56</v>
      </c>
      <c r="B405" s="96" t="s">
        <v>256</v>
      </c>
      <c r="C405" s="90" t="s">
        <v>147</v>
      </c>
      <c r="D405" s="87">
        <v>70</v>
      </c>
      <c r="E405" s="87">
        <v>115</v>
      </c>
      <c r="AL405" s="126"/>
      <c r="AM405" s="126"/>
    </row>
    <row r="406" spans="1:256" s="27" customFormat="1" x14ac:dyDescent="0.2">
      <c r="A406" s="94">
        <v>57</v>
      </c>
      <c r="B406" s="96" t="s">
        <v>358</v>
      </c>
      <c r="C406" s="90" t="s">
        <v>147</v>
      </c>
      <c r="D406" s="87">
        <v>6996</v>
      </c>
      <c r="E406" s="87">
        <v>19600</v>
      </c>
      <c r="AL406" s="126"/>
      <c r="AM406" s="126"/>
    </row>
    <row r="407" spans="1:256" s="27" customFormat="1" x14ac:dyDescent="0.2">
      <c r="A407" s="94">
        <v>58</v>
      </c>
      <c r="B407" s="96" t="s">
        <v>375</v>
      </c>
      <c r="C407" s="90" t="s">
        <v>147</v>
      </c>
      <c r="D407" s="87">
        <v>217</v>
      </c>
      <c r="E407" s="87">
        <v>271</v>
      </c>
      <c r="AL407" s="126"/>
      <c r="AM407" s="126"/>
    </row>
    <row r="408" spans="1:256" s="27" customFormat="1" x14ac:dyDescent="0.2">
      <c r="A408" s="94">
        <v>59</v>
      </c>
      <c r="B408" s="96" t="s">
        <v>525</v>
      </c>
      <c r="C408" s="90" t="s">
        <v>147</v>
      </c>
      <c r="D408" s="87">
        <v>18</v>
      </c>
      <c r="E408" s="87">
        <v>12</v>
      </c>
      <c r="AL408" s="126"/>
      <c r="AM408" s="126"/>
    </row>
    <row r="409" spans="1:256" s="27" customFormat="1" ht="25.5" x14ac:dyDescent="0.2">
      <c r="A409" s="94">
        <v>60</v>
      </c>
      <c r="B409" s="96" t="s">
        <v>377</v>
      </c>
      <c r="C409" s="90" t="s">
        <v>147</v>
      </c>
      <c r="D409" s="87">
        <v>331</v>
      </c>
      <c r="E409" s="87">
        <v>568</v>
      </c>
      <c r="AL409" s="126"/>
      <c r="AM409" s="126"/>
    </row>
    <row r="410" spans="1:256" s="27" customFormat="1" x14ac:dyDescent="0.2">
      <c r="A410" s="94">
        <v>61</v>
      </c>
      <c r="B410" s="96" t="s">
        <v>378</v>
      </c>
      <c r="C410" s="90" t="s">
        <v>147</v>
      </c>
      <c r="D410" s="87">
        <v>119</v>
      </c>
      <c r="E410" s="87">
        <v>59</v>
      </c>
      <c r="AL410" s="126"/>
      <c r="AM410" s="126"/>
    </row>
    <row r="411" spans="1:256" s="27" customFormat="1" x14ac:dyDescent="0.2">
      <c r="A411" s="94">
        <v>62</v>
      </c>
      <c r="B411" s="96" t="s">
        <v>226</v>
      </c>
      <c r="C411" s="90" t="s">
        <v>147</v>
      </c>
      <c r="D411" s="87">
        <v>662</v>
      </c>
      <c r="E411" s="87">
        <v>612</v>
      </c>
      <c r="AL411" s="126"/>
      <c r="AM411" s="126"/>
    </row>
    <row r="412" spans="1:256" s="27" customFormat="1" x14ac:dyDescent="0.2">
      <c r="A412" s="94">
        <v>63</v>
      </c>
      <c r="B412" s="96" t="s">
        <v>526</v>
      </c>
      <c r="C412" s="90" t="s">
        <v>147</v>
      </c>
      <c r="D412" s="87">
        <v>4</v>
      </c>
      <c r="E412" s="87">
        <v>0</v>
      </c>
      <c r="AL412" s="126"/>
      <c r="AM412" s="126"/>
    </row>
    <row r="413" spans="1:256" s="27" customFormat="1" ht="51" x14ac:dyDescent="0.2">
      <c r="A413" s="94">
        <v>64</v>
      </c>
      <c r="B413" s="96" t="s">
        <v>527</v>
      </c>
      <c r="C413" s="90" t="s">
        <v>147</v>
      </c>
      <c r="D413" s="87">
        <v>331</v>
      </c>
      <c r="E413" s="87">
        <v>299</v>
      </c>
      <c r="AL413" s="126"/>
      <c r="AM413" s="126"/>
    </row>
    <row r="414" spans="1:256" s="27" customFormat="1" x14ac:dyDescent="0.2">
      <c r="A414" s="240" t="s">
        <v>61</v>
      </c>
      <c r="B414" s="240"/>
      <c r="C414" s="90" t="s">
        <v>147</v>
      </c>
      <c r="D414" s="87">
        <f>SUM(D350:D413)</f>
        <v>16780</v>
      </c>
      <c r="E414" s="87">
        <f>SUM(E350:E413)</f>
        <v>25524</v>
      </c>
      <c r="AL414" s="126"/>
      <c r="AM414" s="126"/>
    </row>
    <row r="415" spans="1:256"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126"/>
      <c r="AM415" s="126"/>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ht="16.5" customHeight="1" x14ac:dyDescent="0.2"/>
    <row r="417" spans="1:39" x14ac:dyDescent="0.2">
      <c r="A417" s="177" t="s">
        <v>320</v>
      </c>
      <c r="B417" s="177"/>
      <c r="C417" s="177"/>
      <c r="D417" s="177"/>
      <c r="E417" s="177"/>
      <c r="F417" s="177"/>
      <c r="G417" s="177"/>
      <c r="H417" s="177"/>
      <c r="I417" s="177"/>
      <c r="J417" s="177"/>
      <c r="K417" s="177"/>
      <c r="L417" s="177"/>
      <c r="M417" s="50"/>
      <c r="N417" s="50"/>
      <c r="O417" s="50"/>
      <c r="P417" s="50"/>
      <c r="Q417" s="50"/>
    </row>
    <row r="418" spans="1:39" ht="52.5" customHeight="1" x14ac:dyDescent="0.2">
      <c r="A418" s="163" t="s">
        <v>549</v>
      </c>
      <c r="B418" s="163"/>
      <c r="C418" s="163"/>
      <c r="D418" s="163"/>
      <c r="E418" s="163"/>
      <c r="F418" s="163"/>
      <c r="G418" s="46"/>
      <c r="H418" s="46"/>
      <c r="I418" s="46"/>
      <c r="J418" s="46"/>
      <c r="K418" s="55"/>
      <c r="L418" s="55"/>
      <c r="M418" s="46"/>
      <c r="N418" s="46"/>
      <c r="O418" s="46"/>
      <c r="P418" s="46"/>
      <c r="Q418" s="46"/>
    </row>
    <row r="419" spans="1:39" x14ac:dyDescent="0.2">
      <c r="C419" s="203"/>
      <c r="D419" s="203"/>
      <c r="E419" s="203"/>
      <c r="F419" s="203"/>
    </row>
    <row r="420" spans="1:39" x14ac:dyDescent="0.2">
      <c r="A420" s="164" t="s">
        <v>349</v>
      </c>
      <c r="B420" s="165"/>
      <c r="C420" s="165"/>
      <c r="D420" s="165"/>
      <c r="E420" s="165"/>
      <c r="F420" s="165"/>
      <c r="G420" s="165"/>
      <c r="H420" s="165"/>
      <c r="I420" s="165"/>
      <c r="J420" s="165"/>
      <c r="K420" s="165"/>
      <c r="L420" s="165"/>
      <c r="M420" s="165"/>
      <c r="N420" s="165"/>
      <c r="O420" s="165"/>
      <c r="P420" s="165"/>
      <c r="Q420" s="165"/>
    </row>
    <row r="421" spans="1:39" x14ac:dyDescent="0.2">
      <c r="A421" s="164" t="s">
        <v>350</v>
      </c>
      <c r="B421" s="165"/>
      <c r="C421" s="165"/>
      <c r="D421" s="165"/>
      <c r="E421" s="165"/>
      <c r="F421" s="165"/>
      <c r="G421" s="165"/>
      <c r="H421" s="165"/>
      <c r="I421" s="165"/>
      <c r="J421" s="165"/>
      <c r="K421" s="165"/>
      <c r="L421" s="165"/>
      <c r="M421" s="165"/>
      <c r="N421" s="165"/>
      <c r="O421" s="165"/>
      <c r="P421" s="165"/>
      <c r="Q421" s="165"/>
    </row>
    <row r="423" spans="1:39" x14ac:dyDescent="0.2">
      <c r="A423" s="164" t="s">
        <v>381</v>
      </c>
      <c r="B423" s="164"/>
      <c r="C423" s="164"/>
      <c r="D423" s="164"/>
      <c r="E423" s="164"/>
      <c r="F423" s="164"/>
      <c r="G423" s="164"/>
      <c r="H423" s="38"/>
      <c r="I423" s="38"/>
    </row>
    <row r="424" spans="1:39" ht="20.25" customHeight="1" x14ac:dyDescent="0.2">
      <c r="A424" s="38"/>
      <c r="B424" s="38"/>
      <c r="C424" s="38"/>
      <c r="D424" s="38"/>
      <c r="E424" s="38"/>
      <c r="F424" s="38"/>
      <c r="G424" s="38"/>
      <c r="H424" s="38"/>
      <c r="I424" s="38"/>
    </row>
    <row r="425" spans="1:39" ht="18.75" customHeight="1" x14ac:dyDescent="0.2">
      <c r="A425" s="164" t="s">
        <v>345</v>
      </c>
      <c r="B425" s="164"/>
      <c r="C425" s="164"/>
      <c r="D425" s="164"/>
      <c r="E425" s="164"/>
      <c r="F425" s="164"/>
      <c r="G425" s="164"/>
      <c r="H425" s="164"/>
      <c r="I425" s="164"/>
    </row>
    <row r="426" spans="1:39" ht="18.75" customHeight="1" x14ac:dyDescent="0.2"/>
    <row r="427" spans="1:39" s="1" customFormat="1" ht="102" x14ac:dyDescent="0.2">
      <c r="A427" s="94" t="s">
        <v>8</v>
      </c>
      <c r="B427" s="94" t="s">
        <v>150</v>
      </c>
      <c r="C427" s="95" t="s">
        <v>321</v>
      </c>
      <c r="D427" s="94" t="s">
        <v>266</v>
      </c>
      <c r="E427" s="95" t="s">
        <v>312</v>
      </c>
      <c r="AL427" s="126"/>
      <c r="AM427" s="126"/>
    </row>
    <row r="428" spans="1:39" s="1" customFormat="1" x14ac:dyDescent="0.2">
      <c r="A428" s="94">
        <v>1</v>
      </c>
      <c r="B428" s="94">
        <v>2</v>
      </c>
      <c r="C428" s="94">
        <v>3</v>
      </c>
      <c r="D428" s="94">
        <v>4</v>
      </c>
      <c r="E428" s="94">
        <v>5</v>
      </c>
      <c r="AL428" s="126"/>
      <c r="AM428" s="126"/>
    </row>
    <row r="429" spans="1:39" s="1" customFormat="1" x14ac:dyDescent="0.2">
      <c r="A429" s="94">
        <v>1</v>
      </c>
      <c r="B429" s="96" t="s">
        <v>365</v>
      </c>
      <c r="C429" s="90" t="s">
        <v>147</v>
      </c>
      <c r="D429" s="87">
        <v>23</v>
      </c>
      <c r="E429" s="87" t="s">
        <v>147</v>
      </c>
      <c r="AL429" s="126"/>
      <c r="AM429" s="126"/>
    </row>
    <row r="430" spans="1:39" s="1" customFormat="1" ht="25.5" x14ac:dyDescent="0.2">
      <c r="A430" s="94">
        <v>2</v>
      </c>
      <c r="B430" s="96" t="s">
        <v>316</v>
      </c>
      <c r="C430" s="90" t="s">
        <v>147</v>
      </c>
      <c r="D430" s="87">
        <v>19</v>
      </c>
      <c r="E430" s="87">
        <v>3</v>
      </c>
      <c r="AL430" s="126"/>
      <c r="AM430" s="126"/>
    </row>
    <row r="431" spans="1:39" s="1" customFormat="1" x14ac:dyDescent="0.2">
      <c r="A431" s="94">
        <v>3</v>
      </c>
      <c r="B431" s="96" t="s">
        <v>255</v>
      </c>
      <c r="C431" s="90" t="s">
        <v>147</v>
      </c>
      <c r="D431" s="87">
        <v>3</v>
      </c>
      <c r="E431" s="87">
        <v>2</v>
      </c>
      <c r="AL431" s="126"/>
      <c r="AM431" s="126"/>
    </row>
    <row r="432" spans="1:39" s="1" customFormat="1" x14ac:dyDescent="0.2">
      <c r="A432" s="94">
        <v>4</v>
      </c>
      <c r="B432" s="96" t="s">
        <v>204</v>
      </c>
      <c r="C432" s="90" t="s">
        <v>147</v>
      </c>
      <c r="D432" s="87">
        <v>768</v>
      </c>
      <c r="E432" s="87">
        <v>14</v>
      </c>
      <c r="AL432" s="126"/>
      <c r="AM432" s="126"/>
    </row>
    <row r="433" spans="1:39" s="1" customFormat="1" x14ac:dyDescent="0.2">
      <c r="A433" s="94">
        <v>5</v>
      </c>
      <c r="B433" s="96" t="s">
        <v>224</v>
      </c>
      <c r="C433" s="90" t="s">
        <v>147</v>
      </c>
      <c r="D433" s="87">
        <v>68</v>
      </c>
      <c r="E433" s="87">
        <v>6</v>
      </c>
      <c r="AL433" s="126"/>
      <c r="AM433" s="126"/>
    </row>
    <row r="434" spans="1:39" s="1" customFormat="1" ht="25.5" x14ac:dyDescent="0.2">
      <c r="A434" s="94">
        <v>6</v>
      </c>
      <c r="B434" s="96" t="s">
        <v>322</v>
      </c>
      <c r="C434" s="90" t="s">
        <v>147</v>
      </c>
      <c r="D434" s="87">
        <v>55</v>
      </c>
      <c r="E434" s="87">
        <v>8</v>
      </c>
      <c r="AL434" s="126"/>
      <c r="AM434" s="126"/>
    </row>
    <row r="435" spans="1:39" s="1" customFormat="1" ht="25.5" x14ac:dyDescent="0.2">
      <c r="A435" s="94">
        <v>7</v>
      </c>
      <c r="B435" s="96" t="s">
        <v>317</v>
      </c>
      <c r="C435" s="90" t="s">
        <v>147</v>
      </c>
      <c r="D435" s="87">
        <v>4</v>
      </c>
      <c r="E435" s="87">
        <v>46</v>
      </c>
      <c r="AL435" s="126"/>
      <c r="AM435" s="126"/>
    </row>
    <row r="436" spans="1:39" s="1" customFormat="1" x14ac:dyDescent="0.2">
      <c r="A436" s="94">
        <v>8</v>
      </c>
      <c r="B436" s="96" t="s">
        <v>205</v>
      </c>
      <c r="C436" s="90" t="s">
        <v>147</v>
      </c>
      <c r="D436" s="87">
        <v>5</v>
      </c>
      <c r="E436" s="87" t="s">
        <v>147</v>
      </c>
      <c r="AL436" s="126"/>
      <c r="AM436" s="126"/>
    </row>
    <row r="437" spans="1:39" s="1" customFormat="1" ht="25.5" x14ac:dyDescent="0.2">
      <c r="A437" s="94">
        <v>9</v>
      </c>
      <c r="B437" s="96" t="s">
        <v>491</v>
      </c>
      <c r="C437" s="90" t="s">
        <v>147</v>
      </c>
      <c r="D437" s="87">
        <v>53</v>
      </c>
      <c r="E437" s="87">
        <v>7</v>
      </c>
      <c r="AL437" s="126"/>
      <c r="AM437" s="126"/>
    </row>
    <row r="438" spans="1:39" s="1" customFormat="1" ht="25.5" x14ac:dyDescent="0.2">
      <c r="A438" s="94">
        <v>10</v>
      </c>
      <c r="B438" s="96" t="s">
        <v>528</v>
      </c>
      <c r="C438" s="90" t="s">
        <v>147</v>
      </c>
      <c r="D438" s="87">
        <v>8</v>
      </c>
      <c r="E438" s="87">
        <v>4</v>
      </c>
      <c r="AL438" s="126"/>
      <c r="AM438" s="126"/>
    </row>
    <row r="439" spans="1:39" s="1" customFormat="1" ht="25.5" x14ac:dyDescent="0.2">
      <c r="A439" s="94">
        <v>11</v>
      </c>
      <c r="B439" s="96" t="s">
        <v>529</v>
      </c>
      <c r="C439" s="90" t="s">
        <v>147</v>
      </c>
      <c r="D439" s="87">
        <v>20</v>
      </c>
      <c r="E439" s="87" t="s">
        <v>147</v>
      </c>
      <c r="AL439" s="126"/>
      <c r="AM439" s="126"/>
    </row>
    <row r="440" spans="1:39" s="1" customFormat="1" ht="25.5" x14ac:dyDescent="0.2">
      <c r="A440" s="94">
        <v>12</v>
      </c>
      <c r="B440" s="96" t="s">
        <v>530</v>
      </c>
      <c r="C440" s="90" t="s">
        <v>147</v>
      </c>
      <c r="D440" s="87">
        <v>2</v>
      </c>
      <c r="E440" s="87">
        <v>1</v>
      </c>
      <c r="AL440" s="126"/>
      <c r="AM440" s="126"/>
    </row>
    <row r="441" spans="1:39" s="1" customFormat="1" ht="25.5" x14ac:dyDescent="0.2">
      <c r="A441" s="94">
        <v>13</v>
      </c>
      <c r="B441" s="96" t="s">
        <v>531</v>
      </c>
      <c r="C441" s="90" t="s">
        <v>147</v>
      </c>
      <c r="D441" s="87">
        <v>2</v>
      </c>
      <c r="E441" s="87" t="s">
        <v>147</v>
      </c>
      <c r="AL441" s="126"/>
      <c r="AM441" s="126"/>
    </row>
    <row r="442" spans="1:39" s="1" customFormat="1" ht="25.5" x14ac:dyDescent="0.2">
      <c r="A442" s="94">
        <v>14</v>
      </c>
      <c r="B442" s="96" t="s">
        <v>532</v>
      </c>
      <c r="C442" s="90" t="s">
        <v>147</v>
      </c>
      <c r="D442" s="87">
        <v>4</v>
      </c>
      <c r="E442" s="87">
        <v>3</v>
      </c>
      <c r="AL442" s="126"/>
      <c r="AM442" s="126"/>
    </row>
    <row r="443" spans="1:39" s="1" customFormat="1" ht="25.5" x14ac:dyDescent="0.2">
      <c r="A443" s="94">
        <v>15</v>
      </c>
      <c r="B443" s="96" t="s">
        <v>513</v>
      </c>
      <c r="C443" s="90" t="s">
        <v>147</v>
      </c>
      <c r="D443" s="87">
        <v>10</v>
      </c>
      <c r="E443" s="87">
        <v>22</v>
      </c>
      <c r="AL443" s="126"/>
      <c r="AM443" s="126"/>
    </row>
    <row r="444" spans="1:39" s="1" customFormat="1" ht="25.5" x14ac:dyDescent="0.2">
      <c r="A444" s="94">
        <v>16</v>
      </c>
      <c r="B444" s="96" t="s">
        <v>366</v>
      </c>
      <c r="C444" s="90" t="s">
        <v>147</v>
      </c>
      <c r="D444" s="87">
        <v>31</v>
      </c>
      <c r="E444" s="87">
        <v>2</v>
      </c>
      <c r="AL444" s="126"/>
      <c r="AM444" s="126"/>
    </row>
    <row r="445" spans="1:39" s="1" customFormat="1" ht="25.5" x14ac:dyDescent="0.2">
      <c r="A445" s="94">
        <v>17</v>
      </c>
      <c r="B445" s="96" t="s">
        <v>368</v>
      </c>
      <c r="C445" s="90" t="s">
        <v>147</v>
      </c>
      <c r="D445" s="87">
        <v>14</v>
      </c>
      <c r="E445" s="87" t="s">
        <v>147</v>
      </c>
      <c r="AL445" s="126"/>
      <c r="AM445" s="126"/>
    </row>
    <row r="446" spans="1:39" s="1" customFormat="1" ht="25.5" x14ac:dyDescent="0.2">
      <c r="A446" s="94">
        <v>18</v>
      </c>
      <c r="B446" s="96" t="s">
        <v>370</v>
      </c>
      <c r="C446" s="90" t="s">
        <v>147</v>
      </c>
      <c r="D446" s="87">
        <v>379</v>
      </c>
      <c r="E446" s="87">
        <v>27</v>
      </c>
      <c r="AL446" s="126"/>
      <c r="AM446" s="126"/>
    </row>
    <row r="447" spans="1:39" s="1" customFormat="1" ht="25.5" x14ac:dyDescent="0.2">
      <c r="A447" s="94">
        <v>19</v>
      </c>
      <c r="B447" s="96" t="s">
        <v>501</v>
      </c>
      <c r="C447" s="90" t="s">
        <v>147</v>
      </c>
      <c r="D447" s="87">
        <v>20</v>
      </c>
      <c r="E447" s="87">
        <v>5</v>
      </c>
      <c r="AL447" s="126"/>
      <c r="AM447" s="126"/>
    </row>
    <row r="448" spans="1:39" s="1" customFormat="1" ht="25.5" x14ac:dyDescent="0.2">
      <c r="A448" s="94">
        <v>20</v>
      </c>
      <c r="B448" s="96" t="s">
        <v>511</v>
      </c>
      <c r="C448" s="90" t="s">
        <v>147</v>
      </c>
      <c r="D448" s="87">
        <v>44</v>
      </c>
      <c r="E448" s="87">
        <v>1</v>
      </c>
      <c r="AL448" s="126"/>
      <c r="AM448" s="126"/>
    </row>
    <row r="449" spans="1:39" s="1" customFormat="1" ht="25.5" x14ac:dyDescent="0.2">
      <c r="A449" s="94">
        <v>21</v>
      </c>
      <c r="B449" s="96" t="s">
        <v>514</v>
      </c>
      <c r="C449" s="90" t="s">
        <v>147</v>
      </c>
      <c r="D449" s="87">
        <v>28</v>
      </c>
      <c r="E449" s="87">
        <v>1</v>
      </c>
      <c r="AL449" s="126"/>
      <c r="AM449" s="126"/>
    </row>
    <row r="450" spans="1:39" s="1" customFormat="1" ht="25.5" x14ac:dyDescent="0.2">
      <c r="A450" s="94">
        <v>22</v>
      </c>
      <c r="B450" s="96" t="s">
        <v>361</v>
      </c>
      <c r="C450" s="90" t="s">
        <v>147</v>
      </c>
      <c r="D450" s="87">
        <v>187</v>
      </c>
      <c r="E450" s="87">
        <v>11</v>
      </c>
      <c r="AL450" s="126"/>
      <c r="AM450" s="126"/>
    </row>
    <row r="451" spans="1:39" s="1" customFormat="1" ht="25.5" x14ac:dyDescent="0.2">
      <c r="A451" s="94">
        <v>23</v>
      </c>
      <c r="B451" s="96" t="s">
        <v>371</v>
      </c>
      <c r="C451" s="90" t="s">
        <v>147</v>
      </c>
      <c r="D451" s="87">
        <v>3</v>
      </c>
      <c r="E451" s="87">
        <v>1</v>
      </c>
      <c r="AL451" s="126"/>
      <c r="AM451" s="126"/>
    </row>
    <row r="452" spans="1:39" s="1" customFormat="1" ht="25.5" x14ac:dyDescent="0.2">
      <c r="A452" s="94">
        <v>24</v>
      </c>
      <c r="B452" s="96" t="s">
        <v>503</v>
      </c>
      <c r="C452" s="90" t="s">
        <v>147</v>
      </c>
      <c r="D452" s="87">
        <v>16</v>
      </c>
      <c r="E452" s="87">
        <v>1</v>
      </c>
      <c r="AL452" s="126"/>
      <c r="AM452" s="126"/>
    </row>
    <row r="453" spans="1:39" s="1" customFormat="1" ht="25.5" x14ac:dyDescent="0.2">
      <c r="A453" s="94">
        <v>25</v>
      </c>
      <c r="B453" s="96" t="s">
        <v>504</v>
      </c>
      <c r="C453" s="90" t="s">
        <v>147</v>
      </c>
      <c r="D453" s="87">
        <v>183</v>
      </c>
      <c r="E453" s="87">
        <v>3</v>
      </c>
      <c r="AL453" s="126"/>
      <c r="AM453" s="126"/>
    </row>
    <row r="454" spans="1:39" s="1" customFormat="1" ht="25.5" x14ac:dyDescent="0.2">
      <c r="A454" s="94">
        <v>26</v>
      </c>
      <c r="B454" s="96" t="s">
        <v>490</v>
      </c>
      <c r="C454" s="90" t="s">
        <v>147</v>
      </c>
      <c r="D454" s="87">
        <v>289</v>
      </c>
      <c r="E454" s="87">
        <v>18</v>
      </c>
      <c r="AL454" s="126"/>
      <c r="AM454" s="126"/>
    </row>
    <row r="455" spans="1:39" s="1" customFormat="1" ht="25.5" x14ac:dyDescent="0.2">
      <c r="A455" s="94">
        <v>27</v>
      </c>
      <c r="B455" s="96" t="s">
        <v>521</v>
      </c>
      <c r="C455" s="90" t="s">
        <v>147</v>
      </c>
      <c r="D455" s="87">
        <v>4</v>
      </c>
      <c r="E455" s="87" t="s">
        <v>147</v>
      </c>
      <c r="AL455" s="126"/>
      <c r="AM455" s="126"/>
    </row>
    <row r="456" spans="1:39" s="1" customFormat="1" ht="25.5" x14ac:dyDescent="0.2">
      <c r="A456" s="94">
        <v>28</v>
      </c>
      <c r="B456" s="96" t="s">
        <v>522</v>
      </c>
      <c r="C456" s="90" t="s">
        <v>147</v>
      </c>
      <c r="D456" s="87">
        <v>6</v>
      </c>
      <c r="E456" s="87" t="s">
        <v>147</v>
      </c>
      <c r="AL456" s="126"/>
      <c r="AM456" s="126"/>
    </row>
    <row r="457" spans="1:39" s="1" customFormat="1" ht="25.5" x14ac:dyDescent="0.2">
      <c r="A457" s="94">
        <v>29</v>
      </c>
      <c r="B457" s="96" t="s">
        <v>523</v>
      </c>
      <c r="C457" s="90" t="s">
        <v>147</v>
      </c>
      <c r="D457" s="87">
        <v>6</v>
      </c>
      <c r="E457" s="87">
        <v>1</v>
      </c>
      <c r="AL457" s="126"/>
      <c r="AM457" s="126"/>
    </row>
    <row r="458" spans="1:39" s="1" customFormat="1" ht="25.5" x14ac:dyDescent="0.2">
      <c r="A458" s="94">
        <v>30</v>
      </c>
      <c r="B458" s="96" t="s">
        <v>524</v>
      </c>
      <c r="C458" s="90" t="s">
        <v>147</v>
      </c>
      <c r="D458" s="87">
        <v>2</v>
      </c>
      <c r="E458" s="87">
        <v>1</v>
      </c>
      <c r="AL458" s="126"/>
      <c r="AM458" s="126"/>
    </row>
    <row r="459" spans="1:39" s="1" customFormat="1" x14ac:dyDescent="0.2">
      <c r="A459" s="94">
        <v>31</v>
      </c>
      <c r="B459" s="96" t="s">
        <v>206</v>
      </c>
      <c r="C459" s="90" t="s">
        <v>147</v>
      </c>
      <c r="D459" s="87">
        <v>103</v>
      </c>
      <c r="E459" s="87">
        <v>15</v>
      </c>
      <c r="AL459" s="126"/>
      <c r="AM459" s="126"/>
    </row>
    <row r="460" spans="1:39" s="1" customFormat="1" x14ac:dyDescent="0.2">
      <c r="A460" s="94">
        <v>32</v>
      </c>
      <c r="B460" s="96" t="s">
        <v>358</v>
      </c>
      <c r="C460" s="90" t="s">
        <v>147</v>
      </c>
      <c r="D460" s="87">
        <v>7103</v>
      </c>
      <c r="E460" s="87">
        <v>309</v>
      </c>
      <c r="AL460" s="126"/>
      <c r="AM460" s="126"/>
    </row>
    <row r="461" spans="1:39" s="1" customFormat="1" x14ac:dyDescent="0.2">
      <c r="A461" s="94">
        <v>33</v>
      </c>
      <c r="B461" s="96" t="s">
        <v>375</v>
      </c>
      <c r="C461" s="90" t="s">
        <v>147</v>
      </c>
      <c r="D461" s="87">
        <v>54</v>
      </c>
      <c r="E461" s="87">
        <v>72</v>
      </c>
      <c r="AL461" s="126"/>
      <c r="AM461" s="126"/>
    </row>
    <row r="462" spans="1:39" s="1" customFormat="1" ht="17.25" customHeight="1" x14ac:dyDescent="0.2">
      <c r="A462" s="94">
        <v>34</v>
      </c>
      <c r="B462" s="96" t="s">
        <v>377</v>
      </c>
      <c r="C462" s="90" t="s">
        <v>147</v>
      </c>
      <c r="D462" s="87">
        <v>83</v>
      </c>
      <c r="E462" s="87">
        <v>49</v>
      </c>
      <c r="AL462" s="126"/>
      <c r="AM462" s="126"/>
    </row>
    <row r="463" spans="1:39" s="1" customFormat="1" ht="17.25" customHeight="1" x14ac:dyDescent="0.2">
      <c r="A463" s="94">
        <v>35</v>
      </c>
      <c r="B463" s="96" t="s">
        <v>533</v>
      </c>
      <c r="C463" s="90" t="s">
        <v>147</v>
      </c>
      <c r="D463" s="87">
        <v>18</v>
      </c>
      <c r="E463" s="87" t="s">
        <v>147</v>
      </c>
      <c r="AL463" s="126"/>
      <c r="AM463" s="126"/>
    </row>
    <row r="464" spans="1:39" s="1" customFormat="1" x14ac:dyDescent="0.2">
      <c r="A464" s="94">
        <v>36</v>
      </c>
      <c r="B464" s="96" t="s">
        <v>226</v>
      </c>
      <c r="C464" s="90" t="s">
        <v>147</v>
      </c>
      <c r="D464" s="87">
        <v>14</v>
      </c>
      <c r="E464" s="87">
        <v>5</v>
      </c>
      <c r="AL464" s="126"/>
      <c r="AM464" s="126"/>
    </row>
    <row r="465" spans="1:256" s="1" customFormat="1" x14ac:dyDescent="0.2">
      <c r="A465" s="94"/>
      <c r="B465" s="96" t="s">
        <v>318</v>
      </c>
      <c r="C465" s="90" t="s">
        <v>147</v>
      </c>
      <c r="D465" s="87">
        <v>3</v>
      </c>
      <c r="E465" s="87">
        <v>1</v>
      </c>
      <c r="AL465" s="126"/>
      <c r="AM465" s="126"/>
    </row>
    <row r="466" spans="1:256" s="1" customFormat="1" x14ac:dyDescent="0.2">
      <c r="A466" s="94">
        <v>37</v>
      </c>
      <c r="B466" s="96" t="s">
        <v>526</v>
      </c>
      <c r="C466" s="90" t="s">
        <v>147</v>
      </c>
      <c r="D466" s="87">
        <v>8</v>
      </c>
      <c r="E466" s="87">
        <v>0</v>
      </c>
      <c r="AL466" s="126"/>
      <c r="AM466" s="126"/>
    </row>
    <row r="467" spans="1:256" s="1" customFormat="1" ht="51" x14ac:dyDescent="0.2">
      <c r="A467" s="94">
        <v>38</v>
      </c>
      <c r="B467" s="96" t="s">
        <v>534</v>
      </c>
      <c r="C467" s="90" t="s">
        <v>147</v>
      </c>
      <c r="D467" s="87">
        <v>69</v>
      </c>
      <c r="E467" s="87">
        <v>174</v>
      </c>
      <c r="AL467" s="126"/>
      <c r="AM467" s="126"/>
    </row>
    <row r="468" spans="1:256" s="1" customFormat="1" ht="51" x14ac:dyDescent="0.2">
      <c r="A468" s="94">
        <v>39</v>
      </c>
      <c r="B468" s="96" t="s">
        <v>535</v>
      </c>
      <c r="C468" s="90" t="s">
        <v>147</v>
      </c>
      <c r="D468" s="87">
        <v>682</v>
      </c>
      <c r="E468" s="87">
        <v>50</v>
      </c>
      <c r="AL468" s="126"/>
      <c r="AM468" s="126"/>
    </row>
    <row r="469" spans="1:256" s="1" customFormat="1" ht="18.75" customHeight="1" x14ac:dyDescent="0.2">
      <c r="A469" s="240" t="s">
        <v>61</v>
      </c>
      <c r="B469" s="240"/>
      <c r="C469" s="114"/>
      <c r="D469" s="87">
        <f>SUM(D429:D468)</f>
        <v>10393</v>
      </c>
      <c r="E469" s="87">
        <f>SUM(E429:E468)</f>
        <v>863</v>
      </c>
      <c r="AL469" s="126"/>
      <c r="AM469" s="126"/>
    </row>
    <row r="470" spans="1:256" s="27" customFormat="1" x14ac:dyDescent="0.2">
      <c r="A470" s="57"/>
      <c r="B470" s="57"/>
      <c r="C470" s="46"/>
      <c r="D470" s="46"/>
      <c r="E470" s="46"/>
      <c r="F470" s="2"/>
      <c r="G470" s="2"/>
      <c r="H470" s="2"/>
      <c r="I470" s="2"/>
      <c r="J470" s="2"/>
      <c r="K470" s="1"/>
      <c r="L470" s="1"/>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127"/>
      <c r="AM470" s="127"/>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spans="1:256" s="27" customFormat="1" x14ac:dyDescent="0.2">
      <c r="A471" s="57"/>
      <c r="B471" s="57"/>
      <c r="C471" s="46"/>
      <c r="D471" s="46"/>
      <c r="E471" s="46"/>
      <c r="F471" s="2"/>
      <c r="G471" s="2"/>
      <c r="H471" s="2"/>
      <c r="I471" s="2"/>
      <c r="J471" s="2"/>
      <c r="K471" s="1"/>
      <c r="L471" s="1"/>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127"/>
      <c r="AM471" s="127"/>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spans="1:256" s="27" customFormat="1" x14ac:dyDescent="0.2">
      <c r="A472" s="177" t="s">
        <v>320</v>
      </c>
      <c r="B472" s="177"/>
      <c r="C472" s="177"/>
      <c r="D472" s="177"/>
      <c r="E472" s="177"/>
      <c r="F472" s="177"/>
      <c r="G472" s="177"/>
      <c r="H472" s="177"/>
      <c r="I472" s="177"/>
      <c r="J472" s="177"/>
      <c r="K472" s="177"/>
      <c r="L472" s="177"/>
      <c r="M472" s="177"/>
      <c r="N472" s="50"/>
      <c r="O472" s="50"/>
      <c r="P472" s="50"/>
      <c r="Q472" s="50"/>
      <c r="R472" s="2"/>
      <c r="S472" s="2"/>
      <c r="T472" s="2"/>
      <c r="U472" s="2"/>
      <c r="V472" s="2"/>
      <c r="W472" s="2"/>
      <c r="X472" s="2"/>
      <c r="Y472" s="2"/>
      <c r="Z472" s="2"/>
      <c r="AA472" s="2"/>
      <c r="AB472" s="2"/>
      <c r="AC472" s="2"/>
      <c r="AD472" s="2"/>
      <c r="AE472" s="2"/>
      <c r="AF472" s="2"/>
      <c r="AG472" s="2"/>
      <c r="AH472" s="2"/>
      <c r="AI472" s="2"/>
      <c r="AJ472" s="2"/>
      <c r="AK472" s="2"/>
      <c r="AL472" s="127"/>
      <c r="AM472" s="127"/>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spans="1:256" s="27" customFormat="1" ht="27.75" customHeight="1" x14ac:dyDescent="0.2">
      <c r="A473" s="163" t="s">
        <v>548</v>
      </c>
      <c r="B473" s="163"/>
      <c r="C473" s="163"/>
      <c r="D473" s="163"/>
      <c r="E473" s="163"/>
      <c r="F473" s="163"/>
      <c r="G473" s="163"/>
      <c r="H473" s="163"/>
      <c r="I473" s="163"/>
      <c r="J473" s="46"/>
      <c r="K473" s="55"/>
      <c r="L473" s="55"/>
      <c r="M473" s="46"/>
      <c r="N473" s="46"/>
      <c r="O473" s="46"/>
      <c r="P473" s="46"/>
      <c r="Q473" s="46"/>
      <c r="R473" s="2"/>
      <c r="S473" s="2"/>
      <c r="T473" s="2"/>
      <c r="U473" s="2"/>
      <c r="V473" s="2"/>
      <c r="W473" s="2"/>
      <c r="X473" s="2"/>
      <c r="Y473" s="2"/>
      <c r="Z473" s="2"/>
      <c r="AA473" s="2"/>
      <c r="AB473" s="2"/>
      <c r="AC473" s="2"/>
      <c r="AD473" s="2"/>
      <c r="AE473" s="2"/>
      <c r="AF473" s="2"/>
      <c r="AG473" s="2"/>
      <c r="AH473" s="2"/>
      <c r="AI473" s="2"/>
      <c r="AJ473" s="2"/>
      <c r="AK473" s="2"/>
      <c r="AL473" s="127"/>
      <c r="AM473" s="127"/>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spans="1:256" s="27" customFormat="1" x14ac:dyDescent="0.2">
      <c r="A474" s="2"/>
      <c r="B474" s="2"/>
      <c r="C474" s="203"/>
      <c r="D474" s="203"/>
      <c r="E474" s="203"/>
      <c r="F474" s="203"/>
      <c r="G474" s="2"/>
      <c r="H474" s="2"/>
      <c r="I474" s="2"/>
      <c r="J474" s="2"/>
      <c r="K474" s="1"/>
      <c r="L474" s="1"/>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127"/>
      <c r="AM474" s="127"/>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spans="1:256" s="27" customFormat="1" x14ac:dyDescent="0.2">
      <c r="A475" s="164" t="s">
        <v>349</v>
      </c>
      <c r="B475" s="165"/>
      <c r="C475" s="165"/>
      <c r="D475" s="165"/>
      <c r="E475" s="165"/>
      <c r="F475" s="165"/>
      <c r="G475" s="165"/>
      <c r="H475" s="165"/>
      <c r="I475" s="165"/>
      <c r="J475" s="165"/>
      <c r="K475" s="165"/>
      <c r="L475" s="165"/>
      <c r="M475" s="165"/>
      <c r="N475" s="165"/>
      <c r="O475" s="165"/>
      <c r="P475" s="165"/>
      <c r="Q475" s="165"/>
      <c r="R475" s="2"/>
      <c r="S475" s="2"/>
      <c r="T475" s="2"/>
      <c r="U475" s="2"/>
      <c r="V475" s="2"/>
      <c r="W475" s="2"/>
      <c r="X475" s="2"/>
      <c r="Y475" s="2"/>
      <c r="Z475" s="2"/>
      <c r="AA475" s="2"/>
      <c r="AB475" s="2"/>
      <c r="AC475" s="2"/>
      <c r="AD475" s="2"/>
      <c r="AE475" s="2"/>
      <c r="AF475" s="2"/>
      <c r="AG475" s="2"/>
      <c r="AH475" s="2"/>
      <c r="AI475" s="2"/>
      <c r="AJ475" s="2"/>
      <c r="AK475" s="2"/>
      <c r="AL475" s="127"/>
      <c r="AM475" s="127"/>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spans="1:256" s="27" customFormat="1" x14ac:dyDescent="0.2">
      <c r="A476" s="164" t="s">
        <v>350</v>
      </c>
      <c r="B476" s="165"/>
      <c r="C476" s="165"/>
      <c r="D476" s="165"/>
      <c r="E476" s="165"/>
      <c r="F476" s="165"/>
      <c r="G476" s="165"/>
      <c r="H476" s="165"/>
      <c r="I476" s="165"/>
      <c r="J476" s="165"/>
      <c r="K476" s="165"/>
      <c r="L476" s="165"/>
      <c r="M476" s="165"/>
      <c r="N476" s="165"/>
      <c r="O476" s="165"/>
      <c r="P476" s="165"/>
      <c r="Q476" s="165"/>
      <c r="R476" s="2"/>
      <c r="S476" s="2"/>
      <c r="T476" s="2"/>
      <c r="U476" s="2"/>
      <c r="V476" s="2"/>
      <c r="W476" s="2"/>
      <c r="X476" s="2"/>
      <c r="Y476" s="2"/>
      <c r="Z476" s="2"/>
      <c r="AA476" s="2"/>
      <c r="AB476" s="2"/>
      <c r="AC476" s="2"/>
      <c r="AD476" s="2"/>
      <c r="AE476" s="2"/>
      <c r="AF476" s="2"/>
      <c r="AG476" s="2"/>
      <c r="AH476" s="2"/>
      <c r="AI476" s="2"/>
      <c r="AJ476" s="2"/>
      <c r="AK476" s="2"/>
      <c r="AL476" s="127"/>
      <c r="AM476" s="127"/>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spans="1:256" s="27" customFormat="1" x14ac:dyDescent="0.2">
      <c r="A477" s="2"/>
      <c r="B477" s="2"/>
      <c r="C477" s="2"/>
      <c r="D477" s="2"/>
      <c r="E477" s="2"/>
      <c r="F477" s="2"/>
      <c r="G477" s="2"/>
      <c r="H477" s="2"/>
      <c r="I477" s="2"/>
      <c r="J477" s="2"/>
      <c r="K477" s="1"/>
      <c r="L477" s="1"/>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127"/>
      <c r="AM477" s="127"/>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spans="1:256" s="27" customFormat="1" x14ac:dyDescent="0.2">
      <c r="A478" s="164" t="s">
        <v>382</v>
      </c>
      <c r="B478" s="164"/>
      <c r="C478" s="164"/>
      <c r="D478" s="164"/>
      <c r="E478" s="164"/>
      <c r="F478" s="164"/>
      <c r="G478" s="164"/>
      <c r="H478" s="38"/>
      <c r="I478" s="38"/>
      <c r="J478" s="2"/>
      <c r="K478" s="1"/>
      <c r="L478" s="1"/>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127"/>
      <c r="AM478" s="127"/>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spans="1:256" s="27" customFormat="1" x14ac:dyDescent="0.2">
      <c r="A479" s="164" t="s">
        <v>345</v>
      </c>
      <c r="B479" s="164"/>
      <c r="C479" s="164"/>
      <c r="D479" s="164"/>
      <c r="E479" s="164"/>
      <c r="F479" s="164"/>
      <c r="G479" s="164"/>
      <c r="H479" s="164"/>
      <c r="I479" s="164"/>
      <c r="J479" s="2"/>
      <c r="K479" s="1"/>
      <c r="L479" s="1"/>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127"/>
      <c r="AM479" s="127"/>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spans="1:256" s="27" customFormat="1" x14ac:dyDescent="0.2">
      <c r="A480" s="2"/>
      <c r="B480" s="2"/>
      <c r="C480" s="2"/>
      <c r="D480" s="2"/>
      <c r="E480" s="2"/>
      <c r="F480" s="2"/>
      <c r="G480" s="2"/>
      <c r="H480" s="2"/>
      <c r="I480" s="2"/>
      <c r="J480" s="2"/>
      <c r="K480" s="1"/>
      <c r="L480" s="1"/>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127"/>
      <c r="AM480" s="127"/>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spans="1:39" ht="102" x14ac:dyDescent="0.2">
      <c r="A481" s="78" t="s">
        <v>8</v>
      </c>
      <c r="B481" s="78" t="s">
        <v>150</v>
      </c>
      <c r="C481" s="92" t="s">
        <v>321</v>
      </c>
      <c r="D481" s="78" t="s">
        <v>266</v>
      </c>
      <c r="E481" s="92" t="s">
        <v>312</v>
      </c>
      <c r="K481" s="2"/>
      <c r="L481" s="2"/>
    </row>
    <row r="482" spans="1:39" x14ac:dyDescent="0.2">
      <c r="A482" s="78">
        <v>1</v>
      </c>
      <c r="B482" s="78">
        <v>2</v>
      </c>
      <c r="C482" s="78">
        <v>3</v>
      </c>
      <c r="D482" s="78">
        <v>4</v>
      </c>
      <c r="E482" s="78">
        <v>5</v>
      </c>
      <c r="K482" s="2"/>
      <c r="L482" s="2"/>
    </row>
    <row r="483" spans="1:39" s="1" customFormat="1" x14ac:dyDescent="0.2">
      <c r="A483" s="94">
        <v>1</v>
      </c>
      <c r="B483" s="96" t="s">
        <v>375</v>
      </c>
      <c r="C483" s="90" t="s">
        <v>147</v>
      </c>
      <c r="D483" s="87">
        <v>54</v>
      </c>
      <c r="E483" s="87">
        <v>18</v>
      </c>
      <c r="AL483" s="126"/>
      <c r="AM483" s="126"/>
    </row>
    <row r="484" spans="1:39" s="1" customFormat="1" ht="51" x14ac:dyDescent="0.2">
      <c r="A484" s="94">
        <v>2</v>
      </c>
      <c r="B484" s="96" t="s">
        <v>534</v>
      </c>
      <c r="C484" s="90" t="s">
        <v>147</v>
      </c>
      <c r="D484" s="87">
        <v>69</v>
      </c>
      <c r="E484" s="87">
        <v>8</v>
      </c>
      <c r="AL484" s="126"/>
      <c r="AM484" s="126"/>
    </row>
    <row r="485" spans="1:39" s="1" customFormat="1" ht="18.75" customHeight="1" x14ac:dyDescent="0.2">
      <c r="A485" s="240" t="s">
        <v>61</v>
      </c>
      <c r="B485" s="240"/>
      <c r="C485" s="90" t="s">
        <v>147</v>
      </c>
      <c r="D485" s="94">
        <f>SUM(D483:D484)</f>
        <v>123</v>
      </c>
      <c r="E485" s="94">
        <f>SUM(E483:E484)</f>
        <v>26</v>
      </c>
      <c r="AL485" s="126"/>
      <c r="AM485" s="126"/>
    </row>
    <row r="486" spans="1:39" x14ac:dyDescent="0.2">
      <c r="A486" s="177" t="s">
        <v>320</v>
      </c>
      <c r="B486" s="177"/>
      <c r="C486" s="177"/>
      <c r="D486" s="177"/>
      <c r="E486" s="177"/>
      <c r="F486" s="177"/>
      <c r="G486" s="177"/>
      <c r="H486" s="177"/>
      <c r="I486" s="177"/>
      <c r="J486" s="177"/>
      <c r="K486" s="177"/>
      <c r="L486" s="177"/>
      <c r="M486" s="85"/>
      <c r="N486" s="85"/>
      <c r="O486" s="85"/>
      <c r="P486" s="85"/>
      <c r="Q486" s="85"/>
    </row>
    <row r="487" spans="1:39" ht="40.5" customHeight="1" x14ac:dyDescent="0.2">
      <c r="A487" s="163" t="s">
        <v>572</v>
      </c>
      <c r="B487" s="163"/>
      <c r="C487" s="163"/>
      <c r="D487" s="163"/>
      <c r="E487" s="163"/>
      <c r="F487" s="163"/>
      <c r="G487" s="163"/>
      <c r="H487" s="163"/>
      <c r="I487" s="163"/>
      <c r="J487" s="163"/>
      <c r="K487" s="163"/>
      <c r="L487" s="163"/>
      <c r="M487" s="79"/>
      <c r="N487" s="79"/>
      <c r="O487" s="79"/>
      <c r="P487" s="79"/>
      <c r="Q487" s="79"/>
    </row>
    <row r="488" spans="1:39" ht="19.5" customHeight="1" x14ac:dyDescent="0.2">
      <c r="A488" s="164" t="s">
        <v>486</v>
      </c>
      <c r="B488" s="164"/>
      <c r="C488" s="164"/>
      <c r="D488" s="164"/>
      <c r="E488" s="164"/>
      <c r="F488" s="164"/>
      <c r="G488" s="164"/>
      <c r="H488" s="164"/>
      <c r="I488" s="164"/>
      <c r="J488" s="164"/>
      <c r="K488" s="164"/>
      <c r="L488" s="164"/>
    </row>
    <row r="489" spans="1:39" x14ac:dyDescent="0.2">
      <c r="A489" s="164" t="s">
        <v>349</v>
      </c>
      <c r="B489" s="165"/>
      <c r="C489" s="165"/>
      <c r="D489" s="165"/>
      <c r="E489" s="165"/>
      <c r="F489" s="165"/>
      <c r="G489" s="165"/>
      <c r="H489" s="165"/>
      <c r="I489" s="165"/>
      <c r="J489" s="165"/>
      <c r="K489" s="165"/>
      <c r="L489" s="165"/>
      <c r="M489" s="165"/>
      <c r="N489" s="165"/>
      <c r="O489" s="165"/>
      <c r="P489" s="165"/>
      <c r="Q489" s="165"/>
    </row>
    <row r="490" spans="1:39" x14ac:dyDescent="0.2">
      <c r="A490" s="164" t="s">
        <v>350</v>
      </c>
      <c r="B490" s="165"/>
      <c r="C490" s="165"/>
      <c r="D490" s="165"/>
      <c r="E490" s="165"/>
      <c r="F490" s="165"/>
      <c r="G490" s="165"/>
      <c r="H490" s="165"/>
      <c r="I490" s="165"/>
      <c r="J490" s="165"/>
      <c r="K490" s="165"/>
      <c r="L490" s="165"/>
      <c r="M490" s="165"/>
      <c r="N490" s="165"/>
      <c r="O490" s="165"/>
      <c r="P490" s="165"/>
      <c r="Q490" s="165"/>
    </row>
    <row r="491" spans="1:39" x14ac:dyDescent="0.2">
      <c r="K491" s="2"/>
      <c r="L491" s="2"/>
    </row>
    <row r="492" spans="1:39" x14ac:dyDescent="0.2">
      <c r="A492" s="164" t="s">
        <v>536</v>
      </c>
      <c r="B492" s="164"/>
      <c r="C492" s="164"/>
      <c r="D492" s="164"/>
      <c r="E492" s="164"/>
      <c r="F492" s="164"/>
      <c r="G492" s="164"/>
      <c r="H492" s="38"/>
      <c r="I492" s="38"/>
      <c r="K492" s="2"/>
      <c r="L492" s="2"/>
    </row>
    <row r="493" spans="1:39" x14ac:dyDescent="0.2">
      <c r="A493" s="38"/>
      <c r="B493" s="38"/>
      <c r="C493" s="38"/>
      <c r="D493" s="38"/>
      <c r="E493" s="38"/>
      <c r="F493" s="38"/>
      <c r="G493" s="38"/>
      <c r="H493" s="38"/>
      <c r="I493" s="38"/>
      <c r="K493" s="2"/>
      <c r="L493" s="2"/>
    </row>
    <row r="494" spans="1:39" x14ac:dyDescent="0.2">
      <c r="A494" s="164" t="s">
        <v>345</v>
      </c>
      <c r="B494" s="164"/>
      <c r="C494" s="164"/>
      <c r="D494" s="164"/>
      <c r="E494" s="164"/>
      <c r="F494" s="164"/>
      <c r="G494" s="164"/>
      <c r="H494" s="164"/>
      <c r="I494" s="164"/>
      <c r="K494" s="2"/>
      <c r="L494" s="2"/>
    </row>
    <row r="495" spans="1:39" x14ac:dyDescent="0.2">
      <c r="K495" s="2"/>
      <c r="L495" s="2"/>
    </row>
    <row r="496" spans="1:39" ht="102" x14ac:dyDescent="0.2">
      <c r="A496" s="78" t="s">
        <v>8</v>
      </c>
      <c r="B496" s="78" t="s">
        <v>150</v>
      </c>
      <c r="C496" s="92" t="s">
        <v>321</v>
      </c>
      <c r="D496" s="78" t="s">
        <v>266</v>
      </c>
      <c r="E496" s="92" t="s">
        <v>312</v>
      </c>
      <c r="K496" s="2"/>
      <c r="L496" s="2"/>
    </row>
    <row r="497" spans="1:256" x14ac:dyDescent="0.2">
      <c r="A497" s="78">
        <v>1</v>
      </c>
      <c r="B497" s="78">
        <v>2</v>
      </c>
      <c r="C497" s="78">
        <v>3</v>
      </c>
      <c r="D497" s="78">
        <v>4</v>
      </c>
      <c r="E497" s="78">
        <v>5</v>
      </c>
      <c r="K497" s="2"/>
      <c r="L497" s="2"/>
    </row>
    <row r="498" spans="1:256" s="1" customFormat="1" x14ac:dyDescent="0.2">
      <c r="A498" s="94">
        <v>1</v>
      </c>
      <c r="B498" s="96" t="s">
        <v>526</v>
      </c>
      <c r="C498" s="90" t="s">
        <v>147</v>
      </c>
      <c r="D498" s="94">
        <v>8</v>
      </c>
      <c r="E498" s="94">
        <v>2</v>
      </c>
      <c r="AL498" s="126"/>
      <c r="AM498" s="126"/>
    </row>
    <row r="499" spans="1:256" ht="16.5" customHeight="1" x14ac:dyDescent="0.2">
      <c r="A499" s="78">
        <v>2</v>
      </c>
      <c r="B499" s="97"/>
      <c r="C499" s="86"/>
      <c r="D499" s="78"/>
      <c r="E499" s="78"/>
      <c r="K499" s="2"/>
      <c r="L499" s="2"/>
    </row>
    <row r="500" spans="1:256" x14ac:dyDescent="0.2">
      <c r="A500" s="209" t="s">
        <v>61</v>
      </c>
      <c r="B500" s="209"/>
      <c r="C500" s="78" t="s">
        <v>147</v>
      </c>
      <c r="D500" s="78">
        <f>SUM(D498:D499)</f>
        <v>8</v>
      </c>
      <c r="E500" s="78">
        <f>SUM(E498:E499)</f>
        <v>2</v>
      </c>
      <c r="K500" s="2"/>
      <c r="L500" s="2"/>
    </row>
    <row r="501" spans="1:256" s="27" customFormat="1" x14ac:dyDescent="0.2">
      <c r="A501" s="57"/>
      <c r="B501" s="57"/>
      <c r="C501" s="54"/>
      <c r="D501" s="52"/>
      <c r="E501" s="52"/>
      <c r="F501" s="2"/>
      <c r="G501" s="2"/>
      <c r="H501" s="2"/>
      <c r="I501" s="2"/>
      <c r="J501" s="2"/>
      <c r="K501" s="1"/>
      <c r="L501" s="1"/>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127"/>
      <c r="AM501" s="127"/>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spans="1:256" s="27" customFormat="1" x14ac:dyDescent="0.2">
      <c r="A502" s="194" t="s">
        <v>323</v>
      </c>
      <c r="B502" s="194"/>
      <c r="C502" s="194"/>
      <c r="D502" s="194"/>
      <c r="E502" s="194"/>
      <c r="F502" s="194"/>
      <c r="G502" s="194"/>
      <c r="H502" s="194"/>
      <c r="I502" s="194"/>
      <c r="J502" s="194"/>
      <c r="K502" s="194"/>
      <c r="L502" s="194"/>
      <c r="M502" s="63"/>
      <c r="N502" s="63"/>
      <c r="O502" s="63"/>
      <c r="P502" s="63"/>
      <c r="Q502" s="63"/>
      <c r="AL502" s="126"/>
      <c r="AM502" s="126"/>
    </row>
    <row r="503" spans="1:256" s="27" customFormat="1" ht="27.75" customHeight="1" x14ac:dyDescent="0.2">
      <c r="A503" s="178" t="s">
        <v>547</v>
      </c>
      <c r="B503" s="178"/>
      <c r="C503" s="178"/>
      <c r="D503" s="178"/>
      <c r="E503" s="178"/>
      <c r="F503" s="178"/>
      <c r="G503" s="178"/>
      <c r="H503" s="178"/>
      <c r="I503" s="178"/>
      <c r="J503" s="178"/>
      <c r="K503" s="178"/>
      <c r="L503" s="178"/>
      <c r="M503" s="55"/>
      <c r="N503" s="55"/>
      <c r="O503" s="55"/>
      <c r="P503" s="55"/>
      <c r="Q503" s="55"/>
      <c r="AL503" s="126"/>
      <c r="AM503" s="126"/>
    </row>
    <row r="504" spans="1:256" s="27" customFormat="1" x14ac:dyDescent="0.2">
      <c r="A504" s="173" t="s">
        <v>349</v>
      </c>
      <c r="B504" s="173"/>
      <c r="C504" s="173"/>
      <c r="D504" s="173"/>
      <c r="E504" s="173"/>
      <c r="F504" s="173"/>
      <c r="G504" s="173"/>
      <c r="H504" s="173"/>
      <c r="I504" s="173"/>
      <c r="J504" s="173"/>
      <c r="K504" s="173"/>
      <c r="L504" s="173"/>
      <c r="M504" s="173"/>
      <c r="N504" s="173"/>
      <c r="O504" s="173"/>
      <c r="P504" s="173"/>
      <c r="Q504" s="173"/>
      <c r="AL504" s="126"/>
      <c r="AM504" s="126"/>
    </row>
    <row r="505" spans="1:256" s="27" customFormat="1" x14ac:dyDescent="0.2">
      <c r="A505" s="173" t="s">
        <v>350</v>
      </c>
      <c r="B505" s="173"/>
      <c r="C505" s="173"/>
      <c r="D505" s="173"/>
      <c r="E505" s="173"/>
      <c r="F505" s="173"/>
      <c r="G505" s="173"/>
      <c r="H505" s="173"/>
      <c r="I505" s="173"/>
      <c r="J505" s="173"/>
      <c r="K505" s="173"/>
      <c r="L505" s="173"/>
      <c r="M505" s="173"/>
      <c r="N505" s="173"/>
      <c r="O505" s="173"/>
      <c r="P505" s="173"/>
      <c r="Q505" s="173"/>
      <c r="AL505" s="126"/>
      <c r="AM505" s="126"/>
    </row>
    <row r="506" spans="1:256" s="27" customFormat="1" x14ac:dyDescent="0.2">
      <c r="A506" s="173" t="s">
        <v>384</v>
      </c>
      <c r="B506" s="173"/>
      <c r="C506" s="173"/>
      <c r="D506" s="173"/>
      <c r="E506" s="173"/>
      <c r="F506" s="173"/>
      <c r="G506" s="31"/>
      <c r="H506" s="31"/>
      <c r="I506" s="31"/>
      <c r="AL506" s="126"/>
      <c r="AM506" s="126"/>
    </row>
    <row r="507" spans="1:256" s="27" customFormat="1" ht="47.25" customHeight="1" x14ac:dyDescent="0.2">
      <c r="A507" s="161" t="s">
        <v>8</v>
      </c>
      <c r="B507" s="161" t="s">
        <v>150</v>
      </c>
      <c r="C507" s="161" t="s">
        <v>324</v>
      </c>
      <c r="D507" s="161"/>
      <c r="E507" s="161"/>
      <c r="F507" s="201" t="s">
        <v>325</v>
      </c>
      <c r="G507" s="201"/>
      <c r="H507" s="201"/>
      <c r="I507" s="201" t="s">
        <v>326</v>
      </c>
      <c r="AL507" s="126"/>
      <c r="AM507" s="126"/>
    </row>
    <row r="508" spans="1:256" s="27" customFormat="1" ht="63.75" customHeight="1" x14ac:dyDescent="0.2">
      <c r="A508" s="161"/>
      <c r="B508" s="161"/>
      <c r="C508" s="161" t="s">
        <v>327</v>
      </c>
      <c r="D508" s="161"/>
      <c r="E508" s="195" t="s">
        <v>328</v>
      </c>
      <c r="F508" s="201" t="s">
        <v>327</v>
      </c>
      <c r="G508" s="201"/>
      <c r="H508" s="210" t="s">
        <v>328</v>
      </c>
      <c r="I508" s="201"/>
      <c r="AL508" s="126"/>
      <c r="AM508" s="126"/>
    </row>
    <row r="509" spans="1:256" s="27" customFormat="1" ht="25.5" x14ac:dyDescent="0.2">
      <c r="A509" s="161"/>
      <c r="B509" s="161"/>
      <c r="C509" s="94" t="s">
        <v>329</v>
      </c>
      <c r="D509" s="94" t="s">
        <v>330</v>
      </c>
      <c r="E509" s="195"/>
      <c r="F509" s="87" t="s">
        <v>329</v>
      </c>
      <c r="G509" s="87" t="s">
        <v>330</v>
      </c>
      <c r="H509" s="210"/>
      <c r="I509" s="201"/>
      <c r="AL509" s="126"/>
      <c r="AM509" s="126"/>
    </row>
    <row r="510" spans="1:256" s="27" customFormat="1" x14ac:dyDescent="0.2">
      <c r="A510" s="94">
        <v>1</v>
      </c>
      <c r="B510" s="94">
        <v>2</v>
      </c>
      <c r="C510" s="94">
        <v>3</v>
      </c>
      <c r="D510" s="94">
        <v>4</v>
      </c>
      <c r="E510" s="94">
        <v>5</v>
      </c>
      <c r="F510" s="87">
        <v>6</v>
      </c>
      <c r="G510" s="87">
        <v>7</v>
      </c>
      <c r="H510" s="87">
        <v>8</v>
      </c>
      <c r="I510" s="87">
        <v>9</v>
      </c>
      <c r="AL510" s="126"/>
      <c r="AM510" s="126"/>
    </row>
    <row r="511" spans="1:256" s="27" customFormat="1" x14ac:dyDescent="0.2">
      <c r="A511" s="94">
        <v>1</v>
      </c>
      <c r="B511" s="14" t="s">
        <v>365</v>
      </c>
      <c r="C511" s="82" t="s">
        <v>383</v>
      </c>
      <c r="D511" s="82" t="s">
        <v>147</v>
      </c>
      <c r="E511" s="82" t="s">
        <v>147</v>
      </c>
      <c r="F511" s="87">
        <v>229</v>
      </c>
      <c r="G511" s="87">
        <v>229</v>
      </c>
      <c r="H511" s="87">
        <v>235</v>
      </c>
      <c r="I511" s="87">
        <v>235</v>
      </c>
      <c r="AL511" s="126"/>
      <c r="AM511" s="126"/>
    </row>
    <row r="512" spans="1:256" s="27" customFormat="1" x14ac:dyDescent="0.2">
      <c r="A512" s="94">
        <v>2</v>
      </c>
      <c r="B512" s="14" t="s">
        <v>489</v>
      </c>
      <c r="C512" s="82" t="s">
        <v>147</v>
      </c>
      <c r="D512" s="82" t="s">
        <v>147</v>
      </c>
      <c r="E512" s="82" t="s">
        <v>147</v>
      </c>
      <c r="F512" s="87">
        <v>2</v>
      </c>
      <c r="G512" s="87">
        <v>2</v>
      </c>
      <c r="H512" s="87">
        <v>4</v>
      </c>
      <c r="I512" s="87">
        <v>4</v>
      </c>
      <c r="AL512" s="126"/>
      <c r="AM512" s="126"/>
    </row>
    <row r="513" spans="1:39" s="27" customFormat="1" ht="25.5" x14ac:dyDescent="0.2">
      <c r="A513" s="94">
        <v>3</v>
      </c>
      <c r="B513" s="14" t="s">
        <v>537</v>
      </c>
      <c r="C513" s="82" t="s">
        <v>383</v>
      </c>
      <c r="D513" s="82" t="s">
        <v>147</v>
      </c>
      <c r="E513" s="82" t="s">
        <v>147</v>
      </c>
      <c r="F513" s="87">
        <v>49</v>
      </c>
      <c r="G513" s="87">
        <v>27</v>
      </c>
      <c r="H513" s="87">
        <v>34</v>
      </c>
      <c r="I513" s="87">
        <v>34</v>
      </c>
      <c r="AL513" s="126"/>
      <c r="AM513" s="126"/>
    </row>
    <row r="514" spans="1:39" s="27" customFormat="1" ht="25.5" x14ac:dyDescent="0.2">
      <c r="A514" s="94">
        <v>4</v>
      </c>
      <c r="B514" s="14" t="s">
        <v>538</v>
      </c>
      <c r="C514" s="82" t="s">
        <v>147</v>
      </c>
      <c r="D514" s="82" t="s">
        <v>147</v>
      </c>
      <c r="E514" s="82" t="s">
        <v>147</v>
      </c>
      <c r="F514" s="87">
        <v>2</v>
      </c>
      <c r="G514" s="87">
        <v>1</v>
      </c>
      <c r="H514" s="87" t="s">
        <v>147</v>
      </c>
      <c r="I514" s="87" t="s">
        <v>147</v>
      </c>
      <c r="AL514" s="126"/>
      <c r="AM514" s="126"/>
    </row>
    <row r="515" spans="1:39" s="27" customFormat="1" ht="25.5" x14ac:dyDescent="0.2">
      <c r="A515" s="94">
        <v>5</v>
      </c>
      <c r="B515" s="14" t="s">
        <v>539</v>
      </c>
      <c r="C515" s="82" t="s">
        <v>147</v>
      </c>
      <c r="D515" s="82" t="s">
        <v>147</v>
      </c>
      <c r="E515" s="82" t="s">
        <v>147</v>
      </c>
      <c r="F515" s="87">
        <v>3</v>
      </c>
      <c r="G515" s="87" t="s">
        <v>147</v>
      </c>
      <c r="H515" s="87" t="s">
        <v>147</v>
      </c>
      <c r="I515" s="87" t="s">
        <v>147</v>
      </c>
      <c r="AL515" s="126"/>
      <c r="AM515" s="126"/>
    </row>
    <row r="516" spans="1:39" s="27" customFormat="1" ht="25.5" x14ac:dyDescent="0.2">
      <c r="A516" s="94">
        <v>6</v>
      </c>
      <c r="B516" s="14" t="s">
        <v>532</v>
      </c>
      <c r="C516" s="82" t="s">
        <v>147</v>
      </c>
      <c r="D516" s="82" t="s">
        <v>147</v>
      </c>
      <c r="E516" s="82" t="s">
        <v>147</v>
      </c>
      <c r="F516" s="87">
        <v>20</v>
      </c>
      <c r="G516" s="87">
        <v>20</v>
      </c>
      <c r="H516" s="87">
        <v>5</v>
      </c>
      <c r="I516" s="87">
        <v>5</v>
      </c>
      <c r="AL516" s="126"/>
      <c r="AM516" s="126"/>
    </row>
    <row r="517" spans="1:39" s="27" customFormat="1" ht="25.5" x14ac:dyDescent="0.2">
      <c r="A517" s="94">
        <v>7</v>
      </c>
      <c r="B517" s="14" t="s">
        <v>540</v>
      </c>
      <c r="C517" s="82" t="s">
        <v>147</v>
      </c>
      <c r="D517" s="82" t="s">
        <v>147</v>
      </c>
      <c r="E517" s="82" t="s">
        <v>147</v>
      </c>
      <c r="F517" s="87">
        <v>8</v>
      </c>
      <c r="G517" s="87">
        <v>8</v>
      </c>
      <c r="H517" s="87">
        <v>3</v>
      </c>
      <c r="I517" s="87">
        <v>3</v>
      </c>
      <c r="J517" s="27" t="s">
        <v>541</v>
      </c>
      <c r="AL517" s="126"/>
      <c r="AM517" s="126"/>
    </row>
    <row r="518" spans="1:39" s="27" customFormat="1" ht="25.5" x14ac:dyDescent="0.2">
      <c r="A518" s="94">
        <v>8</v>
      </c>
      <c r="B518" s="14" t="s">
        <v>542</v>
      </c>
      <c r="C518" s="82" t="s">
        <v>147</v>
      </c>
      <c r="D518" s="82" t="s">
        <v>147</v>
      </c>
      <c r="E518" s="82" t="s">
        <v>147</v>
      </c>
      <c r="F518" s="87">
        <v>22</v>
      </c>
      <c r="G518" s="87">
        <v>22</v>
      </c>
      <c r="H518" s="87">
        <v>5</v>
      </c>
      <c r="I518" s="87">
        <v>5</v>
      </c>
      <c r="AL518" s="126"/>
      <c r="AM518" s="126"/>
    </row>
    <row r="519" spans="1:39" s="27" customFormat="1" ht="25.5" x14ac:dyDescent="0.2">
      <c r="A519" s="94">
        <v>9</v>
      </c>
      <c r="B519" s="14" t="s">
        <v>514</v>
      </c>
      <c r="C519" s="82" t="s">
        <v>147</v>
      </c>
      <c r="D519" s="82" t="s">
        <v>147</v>
      </c>
      <c r="E519" s="82" t="s">
        <v>147</v>
      </c>
      <c r="F519" s="87">
        <v>23</v>
      </c>
      <c r="G519" s="87">
        <v>23</v>
      </c>
      <c r="H519" s="87">
        <v>3</v>
      </c>
      <c r="I519" s="87">
        <v>3</v>
      </c>
      <c r="AL519" s="126"/>
      <c r="AM519" s="126"/>
    </row>
    <row r="520" spans="1:39" s="27" customFormat="1" ht="25.5" x14ac:dyDescent="0.2">
      <c r="A520" s="94">
        <v>10</v>
      </c>
      <c r="B520" s="14" t="s">
        <v>521</v>
      </c>
      <c r="C520" s="82" t="s">
        <v>147</v>
      </c>
      <c r="D520" s="82" t="s">
        <v>147</v>
      </c>
      <c r="E520" s="82" t="s">
        <v>147</v>
      </c>
      <c r="F520" s="87">
        <v>9</v>
      </c>
      <c r="G520" s="87">
        <v>8</v>
      </c>
      <c r="H520" s="87">
        <v>9</v>
      </c>
      <c r="I520" s="87">
        <v>9</v>
      </c>
      <c r="AL520" s="126"/>
      <c r="AM520" s="126"/>
    </row>
    <row r="521" spans="1:39" s="27" customFormat="1" ht="25.5" x14ac:dyDescent="0.2">
      <c r="A521" s="94">
        <v>11</v>
      </c>
      <c r="B521" s="14" t="s">
        <v>543</v>
      </c>
      <c r="C521" s="82" t="s">
        <v>147</v>
      </c>
      <c r="D521" s="82" t="s">
        <v>147</v>
      </c>
      <c r="E521" s="82" t="s">
        <v>147</v>
      </c>
      <c r="F521" s="87">
        <v>5</v>
      </c>
      <c r="G521" s="87">
        <v>5</v>
      </c>
      <c r="H521" s="87" t="s">
        <v>147</v>
      </c>
      <c r="I521" s="87" t="s">
        <v>147</v>
      </c>
      <c r="AL521" s="126"/>
      <c r="AM521" s="126"/>
    </row>
    <row r="522" spans="1:39" s="27" customFormat="1" ht="25.5" x14ac:dyDescent="0.2">
      <c r="A522" s="94">
        <v>12</v>
      </c>
      <c r="B522" s="14" t="s">
        <v>502</v>
      </c>
      <c r="C522" s="82" t="s">
        <v>147</v>
      </c>
      <c r="D522" s="82" t="s">
        <v>147</v>
      </c>
      <c r="E522" s="82" t="s">
        <v>147</v>
      </c>
      <c r="F522" s="87">
        <v>14</v>
      </c>
      <c r="G522" s="87">
        <v>14</v>
      </c>
      <c r="H522" s="87">
        <v>17</v>
      </c>
      <c r="I522" s="87">
        <v>17</v>
      </c>
      <c r="AL522" s="126"/>
      <c r="AM522" s="126"/>
    </row>
    <row r="523" spans="1:39" s="27" customFormat="1" ht="25.5" x14ac:dyDescent="0.2">
      <c r="A523" s="94">
        <v>13</v>
      </c>
      <c r="B523" s="14" t="s">
        <v>371</v>
      </c>
      <c r="C523" s="82" t="s">
        <v>147</v>
      </c>
      <c r="D523" s="82" t="s">
        <v>147</v>
      </c>
      <c r="E523" s="82" t="s">
        <v>147</v>
      </c>
      <c r="F523" s="87">
        <v>10</v>
      </c>
      <c r="G523" s="87">
        <v>10</v>
      </c>
      <c r="H523" s="87">
        <v>16</v>
      </c>
      <c r="I523" s="87">
        <v>16</v>
      </c>
      <c r="AL523" s="126"/>
      <c r="AM523" s="126"/>
    </row>
    <row r="524" spans="1:39" s="27" customFormat="1" ht="25.5" x14ac:dyDescent="0.2">
      <c r="A524" s="94">
        <v>14</v>
      </c>
      <c r="B524" s="14" t="s">
        <v>367</v>
      </c>
      <c r="C524" s="82" t="s">
        <v>383</v>
      </c>
      <c r="D524" s="82" t="s">
        <v>147</v>
      </c>
      <c r="E524" s="82" t="s">
        <v>147</v>
      </c>
      <c r="F524" s="87">
        <v>126</v>
      </c>
      <c r="G524" s="87">
        <v>96</v>
      </c>
      <c r="H524" s="87">
        <v>115</v>
      </c>
      <c r="I524" s="87">
        <v>115</v>
      </c>
      <c r="AL524" s="126"/>
      <c r="AM524" s="126"/>
    </row>
    <row r="525" spans="1:39" s="27" customFormat="1" ht="25.5" x14ac:dyDescent="0.2">
      <c r="A525" s="94">
        <v>15</v>
      </c>
      <c r="B525" s="14" t="s">
        <v>368</v>
      </c>
      <c r="C525" s="82" t="s">
        <v>383</v>
      </c>
      <c r="D525" s="82" t="s">
        <v>147</v>
      </c>
      <c r="E525" s="82" t="s">
        <v>147</v>
      </c>
      <c r="F525" s="87">
        <v>7</v>
      </c>
      <c r="G525" s="87">
        <v>6</v>
      </c>
      <c r="H525" s="87">
        <v>5</v>
      </c>
      <c r="I525" s="87">
        <v>5</v>
      </c>
      <c r="AL525" s="126"/>
      <c r="AM525" s="126"/>
    </row>
    <row r="526" spans="1:39" s="27" customFormat="1" ht="25.5" x14ac:dyDescent="0.2">
      <c r="A526" s="94">
        <v>16</v>
      </c>
      <c r="B526" s="14" t="s">
        <v>369</v>
      </c>
      <c r="C526" s="82" t="s">
        <v>383</v>
      </c>
      <c r="D526" s="82" t="s">
        <v>147</v>
      </c>
      <c r="E526" s="82" t="s">
        <v>147</v>
      </c>
      <c r="F526" s="87">
        <v>19</v>
      </c>
      <c r="G526" s="87">
        <v>10</v>
      </c>
      <c r="H526" s="87">
        <v>25</v>
      </c>
      <c r="I526" s="87">
        <v>25</v>
      </c>
      <c r="AL526" s="126"/>
      <c r="AM526" s="126"/>
    </row>
    <row r="527" spans="1:39" s="27" customFormat="1" ht="25.5" x14ac:dyDescent="0.2">
      <c r="A527" s="94">
        <v>17</v>
      </c>
      <c r="B527" s="14" t="s">
        <v>498</v>
      </c>
      <c r="C527" s="82" t="s">
        <v>383</v>
      </c>
      <c r="D527" s="82" t="s">
        <v>147</v>
      </c>
      <c r="E527" s="82" t="s">
        <v>147</v>
      </c>
      <c r="F527" s="87">
        <v>6</v>
      </c>
      <c r="G527" s="87">
        <v>3</v>
      </c>
      <c r="H527" s="87" t="s">
        <v>147</v>
      </c>
      <c r="I527" s="87" t="s">
        <v>147</v>
      </c>
      <c r="AL527" s="126"/>
      <c r="AM527" s="126"/>
    </row>
    <row r="528" spans="1:39" s="27" customFormat="1" ht="25.5" x14ac:dyDescent="0.2">
      <c r="A528" s="94">
        <v>18</v>
      </c>
      <c r="B528" s="14" t="s">
        <v>370</v>
      </c>
      <c r="C528" s="82" t="s">
        <v>383</v>
      </c>
      <c r="D528" s="82" t="s">
        <v>147</v>
      </c>
      <c r="E528" s="82" t="s">
        <v>147</v>
      </c>
      <c r="F528" s="87">
        <v>29</v>
      </c>
      <c r="G528" s="87">
        <v>29</v>
      </c>
      <c r="H528" s="87">
        <v>85</v>
      </c>
      <c r="I528" s="87">
        <v>85</v>
      </c>
      <c r="AL528" s="126"/>
      <c r="AM528" s="126"/>
    </row>
    <row r="529" spans="1:256" s="27" customFormat="1" ht="25.5" x14ac:dyDescent="0.2">
      <c r="A529" s="94">
        <v>19</v>
      </c>
      <c r="B529" s="14" t="s">
        <v>544</v>
      </c>
      <c r="C529" s="82" t="s">
        <v>147</v>
      </c>
      <c r="D529" s="82" t="s">
        <v>147</v>
      </c>
      <c r="E529" s="82" t="s">
        <v>147</v>
      </c>
      <c r="F529" s="87">
        <v>3</v>
      </c>
      <c r="G529" s="87">
        <v>3</v>
      </c>
      <c r="H529" s="87">
        <v>1</v>
      </c>
      <c r="I529" s="87">
        <v>1</v>
      </c>
      <c r="AL529" s="126"/>
      <c r="AM529" s="126"/>
    </row>
    <row r="530" spans="1:256" s="27" customFormat="1" ht="25.5" x14ac:dyDescent="0.2">
      <c r="A530" s="94">
        <v>20</v>
      </c>
      <c r="B530" s="14" t="s">
        <v>545</v>
      </c>
      <c r="C530" s="82" t="s">
        <v>147</v>
      </c>
      <c r="D530" s="82" t="s">
        <v>147</v>
      </c>
      <c r="E530" s="82" t="s">
        <v>147</v>
      </c>
      <c r="F530" s="87">
        <v>9</v>
      </c>
      <c r="G530" s="87">
        <v>9</v>
      </c>
      <c r="H530" s="87">
        <v>4</v>
      </c>
      <c r="I530" s="87">
        <v>4</v>
      </c>
      <c r="AL530" s="126"/>
      <c r="AM530" s="126"/>
    </row>
    <row r="531" spans="1:256" s="27" customFormat="1" ht="25.5" x14ac:dyDescent="0.2">
      <c r="A531" s="94">
        <v>21</v>
      </c>
      <c r="B531" s="14" t="s">
        <v>361</v>
      </c>
      <c r="C531" s="82" t="s">
        <v>383</v>
      </c>
      <c r="D531" s="82" t="s">
        <v>147</v>
      </c>
      <c r="E531" s="82" t="s">
        <v>147</v>
      </c>
      <c r="F531" s="87">
        <v>24</v>
      </c>
      <c r="G531" s="87">
        <v>24</v>
      </c>
      <c r="H531" s="87">
        <v>37</v>
      </c>
      <c r="I531" s="87">
        <v>37</v>
      </c>
      <c r="AL531" s="126"/>
      <c r="AM531" s="126"/>
    </row>
    <row r="532" spans="1:256" s="27" customFormat="1" ht="25.5" x14ac:dyDescent="0.2">
      <c r="A532" s="94">
        <v>22</v>
      </c>
      <c r="B532" s="14" t="s">
        <v>504</v>
      </c>
      <c r="C532" s="82" t="s">
        <v>147</v>
      </c>
      <c r="D532" s="82" t="s">
        <v>147</v>
      </c>
      <c r="E532" s="82" t="s">
        <v>147</v>
      </c>
      <c r="F532" s="87">
        <v>17</v>
      </c>
      <c r="G532" s="87">
        <v>17</v>
      </c>
      <c r="H532" s="87">
        <v>41</v>
      </c>
      <c r="I532" s="87">
        <v>41</v>
      </c>
      <c r="AL532" s="126"/>
      <c r="AM532" s="126"/>
    </row>
    <row r="533" spans="1:256" s="27" customFormat="1" ht="25.5" x14ac:dyDescent="0.2">
      <c r="A533" s="94">
        <v>23</v>
      </c>
      <c r="B533" s="14" t="s">
        <v>490</v>
      </c>
      <c r="C533" s="82" t="s">
        <v>383</v>
      </c>
      <c r="D533" s="82" t="s">
        <v>147</v>
      </c>
      <c r="E533" s="82" t="s">
        <v>147</v>
      </c>
      <c r="F533" s="87">
        <v>4</v>
      </c>
      <c r="G533" s="87">
        <v>4</v>
      </c>
      <c r="H533" s="87">
        <v>8</v>
      </c>
      <c r="I533" s="87">
        <v>8</v>
      </c>
      <c r="AL533" s="126"/>
      <c r="AM533" s="126"/>
    </row>
    <row r="534" spans="1:256" s="27" customFormat="1" ht="25.5" x14ac:dyDescent="0.2">
      <c r="A534" s="94">
        <v>24</v>
      </c>
      <c r="B534" s="14" t="s">
        <v>520</v>
      </c>
      <c r="C534" s="82" t="s">
        <v>147</v>
      </c>
      <c r="D534" s="82" t="s">
        <v>147</v>
      </c>
      <c r="E534" s="82" t="s">
        <v>147</v>
      </c>
      <c r="F534" s="87">
        <v>2</v>
      </c>
      <c r="G534" s="87">
        <v>2</v>
      </c>
      <c r="H534" s="87">
        <v>1</v>
      </c>
      <c r="I534" s="87">
        <v>1</v>
      </c>
      <c r="AL534" s="126"/>
      <c r="AM534" s="126"/>
    </row>
    <row r="535" spans="1:256" s="27" customFormat="1" ht="25.5" x14ac:dyDescent="0.2">
      <c r="A535" s="94">
        <v>25</v>
      </c>
      <c r="B535" s="14" t="s">
        <v>522</v>
      </c>
      <c r="C535" s="82" t="s">
        <v>147</v>
      </c>
      <c r="D535" s="82" t="s">
        <v>147</v>
      </c>
      <c r="E535" s="82" t="s">
        <v>147</v>
      </c>
      <c r="F535" s="87">
        <v>6</v>
      </c>
      <c r="G535" s="87">
        <v>6</v>
      </c>
      <c r="H535" s="87">
        <v>21</v>
      </c>
      <c r="I535" s="87">
        <v>21</v>
      </c>
      <c r="AL535" s="126"/>
      <c r="AM535" s="126"/>
    </row>
    <row r="536" spans="1:256" s="27" customFormat="1" x14ac:dyDescent="0.2">
      <c r="A536" s="94">
        <v>26</v>
      </c>
      <c r="B536" s="27" t="s">
        <v>385</v>
      </c>
      <c r="C536" s="82" t="s">
        <v>383</v>
      </c>
      <c r="D536" s="82" t="s">
        <v>147</v>
      </c>
      <c r="E536" s="82" t="s">
        <v>147</v>
      </c>
      <c r="F536" s="87">
        <v>1785</v>
      </c>
      <c r="G536" s="87">
        <v>1783</v>
      </c>
      <c r="H536" s="87">
        <v>1716</v>
      </c>
      <c r="I536" s="87">
        <v>1716</v>
      </c>
      <c r="AL536" s="126"/>
      <c r="AM536" s="126"/>
    </row>
    <row r="537" spans="1:256" s="27" customFormat="1" ht="25.5" x14ac:dyDescent="0.2">
      <c r="A537" s="94">
        <v>27</v>
      </c>
      <c r="B537" s="14" t="s">
        <v>377</v>
      </c>
      <c r="C537" s="82" t="s">
        <v>383</v>
      </c>
      <c r="D537" s="82" t="s">
        <v>147</v>
      </c>
      <c r="E537" s="82" t="s">
        <v>147</v>
      </c>
      <c r="F537" s="87">
        <v>39</v>
      </c>
      <c r="G537" s="87">
        <v>39</v>
      </c>
      <c r="H537" s="87">
        <v>29</v>
      </c>
      <c r="I537" s="87">
        <v>29</v>
      </c>
      <c r="AL537" s="126"/>
      <c r="AM537" s="126"/>
    </row>
    <row r="538" spans="1:256" s="27" customFormat="1" x14ac:dyDescent="0.2">
      <c r="A538" s="94">
        <v>28</v>
      </c>
      <c r="B538" s="14" t="s">
        <v>378</v>
      </c>
      <c r="C538" s="82" t="s">
        <v>383</v>
      </c>
      <c r="D538" s="82" t="s">
        <v>147</v>
      </c>
      <c r="E538" s="82" t="s">
        <v>147</v>
      </c>
      <c r="F538" s="87">
        <v>136</v>
      </c>
      <c r="G538" s="87">
        <v>136</v>
      </c>
      <c r="H538" s="87">
        <v>55</v>
      </c>
      <c r="I538" s="87">
        <v>55</v>
      </c>
      <c r="AL538" s="126"/>
      <c r="AM538" s="126"/>
    </row>
    <row r="539" spans="1:256" s="27" customFormat="1" x14ac:dyDescent="0.2">
      <c r="A539" s="94">
        <v>29</v>
      </c>
      <c r="B539" s="14" t="s">
        <v>226</v>
      </c>
      <c r="C539" s="82" t="s">
        <v>383</v>
      </c>
      <c r="D539" s="82" t="s">
        <v>147</v>
      </c>
      <c r="E539" s="82" t="s">
        <v>147</v>
      </c>
      <c r="F539" s="87">
        <v>311</v>
      </c>
      <c r="G539" s="87">
        <v>311</v>
      </c>
      <c r="H539" s="87">
        <v>146</v>
      </c>
      <c r="I539" s="87">
        <v>146</v>
      </c>
      <c r="AL539" s="126"/>
      <c r="AM539" s="126"/>
    </row>
    <row r="540" spans="1:256" s="27" customFormat="1" ht="51" x14ac:dyDescent="0.2">
      <c r="A540" s="94">
        <v>30</v>
      </c>
      <c r="B540" s="14" t="s">
        <v>534</v>
      </c>
      <c r="C540" s="82" t="s">
        <v>147</v>
      </c>
      <c r="D540" s="82" t="s">
        <v>147</v>
      </c>
      <c r="E540" s="82" t="s">
        <v>147</v>
      </c>
      <c r="F540" s="87">
        <v>49</v>
      </c>
      <c r="G540" s="87">
        <v>49</v>
      </c>
      <c r="H540" s="87">
        <v>80</v>
      </c>
      <c r="I540" s="87">
        <v>80</v>
      </c>
      <c r="AL540" s="126"/>
      <c r="AM540" s="126"/>
    </row>
    <row r="541" spans="1:256" s="27" customFormat="1" x14ac:dyDescent="0.2">
      <c r="A541" s="94">
        <v>31</v>
      </c>
      <c r="B541" s="14" t="s">
        <v>206</v>
      </c>
      <c r="C541" s="82" t="s">
        <v>147</v>
      </c>
      <c r="D541" s="82" t="s">
        <v>546</v>
      </c>
      <c r="E541" s="82" t="s">
        <v>147</v>
      </c>
      <c r="F541" s="87">
        <v>58</v>
      </c>
      <c r="G541" s="87">
        <v>58</v>
      </c>
      <c r="H541" s="87">
        <v>68</v>
      </c>
      <c r="I541" s="87">
        <v>68</v>
      </c>
      <c r="AL541" s="126"/>
      <c r="AM541" s="126"/>
    </row>
    <row r="542" spans="1:256" s="27" customFormat="1" ht="51" x14ac:dyDescent="0.2">
      <c r="A542" s="94">
        <v>32</v>
      </c>
      <c r="B542" s="14" t="s">
        <v>535</v>
      </c>
      <c r="C542" s="82" t="s">
        <v>147</v>
      </c>
      <c r="D542" s="82" t="s">
        <v>147</v>
      </c>
      <c r="E542" s="82" t="s">
        <v>147</v>
      </c>
      <c r="F542" s="87">
        <v>54</v>
      </c>
      <c r="G542" s="87">
        <v>54</v>
      </c>
      <c r="H542" s="87">
        <v>26</v>
      </c>
      <c r="I542" s="87">
        <v>26</v>
      </c>
      <c r="AL542" s="126"/>
      <c r="AM542" s="126"/>
    </row>
    <row r="543" spans="1:256" s="27" customFormat="1" ht="36" customHeight="1" x14ac:dyDescent="0.2">
      <c r="A543" s="162" t="s">
        <v>61</v>
      </c>
      <c r="B543" s="162"/>
      <c r="C543" s="82"/>
      <c r="D543" s="82"/>
      <c r="E543" s="82"/>
      <c r="F543" s="87">
        <f>SUM(F511:F542)</f>
        <v>3080</v>
      </c>
      <c r="G543" s="87">
        <f>SUM(G511:G542)</f>
        <v>3008</v>
      </c>
      <c r="H543" s="87">
        <f>SUM(H511:H542)</f>
        <v>2794</v>
      </c>
      <c r="I543" s="87">
        <f>SUM(I511:I542)</f>
        <v>2794</v>
      </c>
      <c r="AL543" s="126"/>
      <c r="AM543" s="126"/>
    </row>
    <row r="544" spans="1:256" s="27" customFormat="1" x14ac:dyDescent="0.2">
      <c r="A544" s="57"/>
      <c r="B544" s="57"/>
      <c r="C544" s="54"/>
      <c r="D544" s="52"/>
      <c r="E544" s="52"/>
      <c r="F544" s="2"/>
      <c r="G544" s="2"/>
      <c r="H544" s="2"/>
      <c r="I544" s="2"/>
      <c r="J544" s="2"/>
      <c r="K544" s="1"/>
      <c r="L544" s="1"/>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127"/>
      <c r="AM544" s="127"/>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spans="1:39" s="27" customFormat="1" x14ac:dyDescent="0.2">
      <c r="A545" s="194" t="s">
        <v>323</v>
      </c>
      <c r="B545" s="194"/>
      <c r="C545" s="194"/>
      <c r="D545" s="194"/>
      <c r="E545" s="194"/>
      <c r="F545" s="194"/>
      <c r="G545" s="194"/>
      <c r="H545" s="194"/>
      <c r="I545" s="194"/>
      <c r="J545" s="194"/>
      <c r="K545" s="194"/>
      <c r="L545" s="194"/>
      <c r="M545" s="63"/>
      <c r="N545" s="63"/>
      <c r="O545" s="63"/>
      <c r="P545" s="63"/>
      <c r="Q545" s="63"/>
      <c r="AL545" s="126"/>
      <c r="AM545" s="126"/>
    </row>
    <row r="546" spans="1:39" s="27" customFormat="1" ht="42.75" customHeight="1" x14ac:dyDescent="0.2">
      <c r="A546" s="178" t="s">
        <v>550</v>
      </c>
      <c r="B546" s="178"/>
      <c r="C546" s="178"/>
      <c r="D546" s="178"/>
      <c r="E546" s="178"/>
      <c r="F546" s="178"/>
      <c r="G546" s="178"/>
      <c r="H546" s="178"/>
      <c r="I546" s="178"/>
      <c r="J546" s="178"/>
      <c r="K546" s="178"/>
      <c r="L546" s="55"/>
      <c r="M546" s="55"/>
      <c r="N546" s="55"/>
      <c r="O546" s="55"/>
      <c r="P546" s="55"/>
      <c r="Q546" s="55"/>
      <c r="AL546" s="126"/>
      <c r="AM546" s="126"/>
    </row>
    <row r="547" spans="1:39" s="27" customFormat="1" x14ac:dyDescent="0.2">
      <c r="C547" s="202"/>
      <c r="D547" s="202"/>
      <c r="E547" s="202"/>
      <c r="F547" s="202"/>
      <c r="G547" s="202"/>
      <c r="H547" s="202"/>
      <c r="AL547" s="126"/>
      <c r="AM547" s="126"/>
    </row>
    <row r="548" spans="1:39" s="27" customFormat="1" x14ac:dyDescent="0.2">
      <c r="A548" s="173" t="s">
        <v>349</v>
      </c>
      <c r="B548" s="173"/>
      <c r="C548" s="173"/>
      <c r="D548" s="173"/>
      <c r="E548" s="173"/>
      <c r="F548" s="173"/>
      <c r="G548" s="173"/>
      <c r="H548" s="173"/>
      <c r="I548" s="173"/>
      <c r="J548" s="173"/>
      <c r="K548" s="173"/>
      <c r="L548" s="173"/>
      <c r="M548" s="173"/>
      <c r="N548" s="173"/>
      <c r="O548" s="173"/>
      <c r="P548" s="173"/>
      <c r="Q548" s="173"/>
      <c r="AL548" s="126"/>
      <c r="AM548" s="126"/>
    </row>
    <row r="549" spans="1:39" s="27" customFormat="1" x14ac:dyDescent="0.2">
      <c r="A549" s="178" t="s">
        <v>350</v>
      </c>
      <c r="B549" s="178"/>
      <c r="C549" s="178"/>
      <c r="D549" s="178"/>
      <c r="E549" s="178"/>
      <c r="F549" s="178"/>
      <c r="G549" s="178"/>
      <c r="H549" s="178"/>
      <c r="I549" s="178"/>
      <c r="J549" s="178"/>
      <c r="K549" s="178"/>
      <c r="L549" s="178"/>
      <c r="M549" s="178"/>
      <c r="N549" s="178"/>
      <c r="O549" s="178"/>
      <c r="P549" s="178"/>
      <c r="Q549" s="56"/>
      <c r="AL549" s="126"/>
      <c r="AM549" s="126"/>
    </row>
    <row r="550" spans="1:39" s="27" customFormat="1" x14ac:dyDescent="0.2">
      <c r="A550" s="173" t="s">
        <v>386</v>
      </c>
      <c r="B550" s="173"/>
      <c r="C550" s="173"/>
      <c r="D550" s="173"/>
      <c r="E550" s="173"/>
      <c r="F550" s="173"/>
      <c r="AL550" s="126"/>
      <c r="AM550" s="126"/>
    </row>
    <row r="551" spans="1:39" s="27" customFormat="1" x14ac:dyDescent="0.2">
      <c r="AL551" s="126"/>
      <c r="AM551" s="126"/>
    </row>
    <row r="552" spans="1:39" s="27" customFormat="1" x14ac:dyDescent="0.2">
      <c r="A552" s="161" t="s">
        <v>8</v>
      </c>
      <c r="B552" s="161" t="s">
        <v>150</v>
      </c>
      <c r="C552" s="161" t="s">
        <v>324</v>
      </c>
      <c r="D552" s="161"/>
      <c r="E552" s="161"/>
      <c r="F552" s="161" t="s">
        <v>325</v>
      </c>
      <c r="G552" s="161"/>
      <c r="H552" s="161"/>
      <c r="I552" s="161" t="s">
        <v>326</v>
      </c>
      <c r="AL552" s="126"/>
      <c r="AM552" s="126"/>
    </row>
    <row r="553" spans="1:39" s="27" customFormat="1" x14ac:dyDescent="0.2">
      <c r="A553" s="161"/>
      <c r="B553" s="161"/>
      <c r="C553" s="161" t="s">
        <v>327</v>
      </c>
      <c r="D553" s="161"/>
      <c r="E553" s="195" t="s">
        <v>328</v>
      </c>
      <c r="F553" s="161" t="s">
        <v>327</v>
      </c>
      <c r="G553" s="161"/>
      <c r="H553" s="195" t="s">
        <v>328</v>
      </c>
      <c r="I553" s="161"/>
      <c r="AL553" s="126"/>
      <c r="AM553" s="126"/>
    </row>
    <row r="554" spans="1:39" s="27" customFormat="1" ht="25.5" x14ac:dyDescent="0.2">
      <c r="A554" s="161"/>
      <c r="B554" s="161"/>
      <c r="C554" s="66" t="s">
        <v>329</v>
      </c>
      <c r="D554" s="66" t="s">
        <v>330</v>
      </c>
      <c r="E554" s="195"/>
      <c r="F554" s="66" t="s">
        <v>329</v>
      </c>
      <c r="G554" s="66" t="s">
        <v>330</v>
      </c>
      <c r="H554" s="195"/>
      <c r="I554" s="161"/>
      <c r="AL554" s="126"/>
      <c r="AM554" s="126"/>
    </row>
    <row r="555" spans="1:39" s="27" customFormat="1" x14ac:dyDescent="0.2">
      <c r="A555" s="66">
        <v>1</v>
      </c>
      <c r="B555" s="66">
        <v>2</v>
      </c>
      <c r="C555" s="66">
        <v>3</v>
      </c>
      <c r="D555" s="66">
        <v>4</v>
      </c>
      <c r="E555" s="66">
        <v>5</v>
      </c>
      <c r="F555" s="66">
        <v>6</v>
      </c>
      <c r="G555" s="66">
        <v>7</v>
      </c>
      <c r="H555" s="66">
        <v>8</v>
      </c>
      <c r="I555" s="66">
        <v>9</v>
      </c>
      <c r="AL555" s="126"/>
      <c r="AM555" s="126"/>
    </row>
    <row r="556" spans="1:39" s="27" customFormat="1" ht="16.5" customHeight="1" x14ac:dyDescent="0.2">
      <c r="A556" s="94">
        <v>1</v>
      </c>
      <c r="B556" s="14" t="s">
        <v>365</v>
      </c>
      <c r="C556" s="94" t="s">
        <v>383</v>
      </c>
      <c r="D556" s="94" t="s">
        <v>383</v>
      </c>
      <c r="E556" s="94" t="s">
        <v>383</v>
      </c>
      <c r="F556" s="94">
        <v>47</v>
      </c>
      <c r="G556" s="94">
        <v>47</v>
      </c>
      <c r="H556" s="94">
        <v>114</v>
      </c>
      <c r="I556" s="94">
        <v>114</v>
      </c>
      <c r="AL556" s="126"/>
      <c r="AM556" s="126"/>
    </row>
    <row r="557" spans="1:39" s="27" customFormat="1" ht="25.5" x14ac:dyDescent="0.2">
      <c r="A557" s="94">
        <v>2</v>
      </c>
      <c r="B557" s="14" t="s">
        <v>322</v>
      </c>
      <c r="C557" s="87" t="s">
        <v>147</v>
      </c>
      <c r="D557" s="87" t="s">
        <v>147</v>
      </c>
      <c r="E557" s="87" t="s">
        <v>147</v>
      </c>
      <c r="F557" s="87">
        <v>70</v>
      </c>
      <c r="G557" s="87">
        <v>70</v>
      </c>
      <c r="H557" s="87">
        <v>20</v>
      </c>
      <c r="I557" s="87">
        <v>20</v>
      </c>
      <c r="AL557" s="126"/>
      <c r="AM557" s="126"/>
    </row>
    <row r="558" spans="1:39" s="27" customFormat="1" x14ac:dyDescent="0.2">
      <c r="A558" s="94">
        <v>3</v>
      </c>
      <c r="B558" s="14" t="s">
        <v>224</v>
      </c>
      <c r="C558" s="94" t="s">
        <v>147</v>
      </c>
      <c r="D558" s="94" t="s">
        <v>147</v>
      </c>
      <c r="E558" s="94" t="s">
        <v>147</v>
      </c>
      <c r="F558" s="94">
        <v>60</v>
      </c>
      <c r="G558" s="94">
        <v>60</v>
      </c>
      <c r="H558" s="94">
        <v>207</v>
      </c>
      <c r="I558" s="94">
        <v>207</v>
      </c>
      <c r="AL558" s="126"/>
      <c r="AM558" s="126"/>
    </row>
    <row r="559" spans="1:39" s="27" customFormat="1" ht="25.5" x14ac:dyDescent="0.2">
      <c r="A559" s="94">
        <v>4</v>
      </c>
      <c r="B559" s="14" t="s">
        <v>504</v>
      </c>
      <c r="C559" s="94" t="s">
        <v>147</v>
      </c>
      <c r="D559" s="94" t="s">
        <v>147</v>
      </c>
      <c r="E559" s="94" t="s">
        <v>147</v>
      </c>
      <c r="F559" s="94">
        <v>2</v>
      </c>
      <c r="G559" s="94">
        <v>2</v>
      </c>
      <c r="H559" s="94" t="s">
        <v>147</v>
      </c>
      <c r="I559" s="94" t="s">
        <v>147</v>
      </c>
      <c r="AL559" s="126"/>
      <c r="AM559" s="126"/>
    </row>
    <row r="560" spans="1:39" s="27" customFormat="1" ht="25.5" x14ac:dyDescent="0.2">
      <c r="A560" s="94">
        <v>5</v>
      </c>
      <c r="B560" s="14" t="s">
        <v>366</v>
      </c>
      <c r="C560" s="94" t="s">
        <v>147</v>
      </c>
      <c r="D560" s="94" t="s">
        <v>147</v>
      </c>
      <c r="E560" s="94" t="s">
        <v>147</v>
      </c>
      <c r="F560" s="94">
        <v>21</v>
      </c>
      <c r="G560" s="94" t="s">
        <v>147</v>
      </c>
      <c r="H560" s="94" t="s">
        <v>147</v>
      </c>
      <c r="I560" s="94" t="s">
        <v>147</v>
      </c>
      <c r="J560" s="27" t="s">
        <v>541</v>
      </c>
      <c r="AL560" s="126"/>
      <c r="AM560" s="126"/>
    </row>
    <row r="561" spans="1:39" s="27" customFormat="1" x14ac:dyDescent="0.2">
      <c r="A561" s="94">
        <v>6</v>
      </c>
      <c r="B561" s="14" t="s">
        <v>492</v>
      </c>
      <c r="C561" s="94" t="s">
        <v>147</v>
      </c>
      <c r="D561" s="94" t="s">
        <v>147</v>
      </c>
      <c r="E561" s="94" t="s">
        <v>147</v>
      </c>
      <c r="F561" s="94">
        <v>5</v>
      </c>
      <c r="G561" s="94">
        <v>1</v>
      </c>
      <c r="H561" s="94">
        <v>2</v>
      </c>
      <c r="I561" s="94">
        <v>2</v>
      </c>
      <c r="AL561" s="126"/>
      <c r="AM561" s="126"/>
    </row>
    <row r="562" spans="1:39" s="27" customFormat="1" ht="25.5" x14ac:dyDescent="0.2">
      <c r="A562" s="94">
        <v>7</v>
      </c>
      <c r="B562" s="14" t="s">
        <v>491</v>
      </c>
      <c r="C562" s="94" t="s">
        <v>147</v>
      </c>
      <c r="D562" s="94" t="s">
        <v>147</v>
      </c>
      <c r="E562" s="94" t="s">
        <v>147</v>
      </c>
      <c r="F562" s="94">
        <v>30</v>
      </c>
      <c r="G562" s="94">
        <v>3</v>
      </c>
      <c r="H562" s="94">
        <v>23</v>
      </c>
      <c r="I562" s="94">
        <v>23</v>
      </c>
      <c r="AL562" s="126"/>
      <c r="AM562" s="126"/>
    </row>
    <row r="563" spans="1:39" s="27" customFormat="1" ht="25.5" x14ac:dyDescent="0.2">
      <c r="A563" s="94">
        <v>8</v>
      </c>
      <c r="B563" s="14" t="s">
        <v>493</v>
      </c>
      <c r="C563" s="94" t="s">
        <v>147</v>
      </c>
      <c r="D563" s="94" t="s">
        <v>147</v>
      </c>
      <c r="E563" s="94" t="s">
        <v>147</v>
      </c>
      <c r="F563" s="94">
        <v>7</v>
      </c>
      <c r="G563" s="94">
        <v>3</v>
      </c>
      <c r="H563" s="94" t="s">
        <v>147</v>
      </c>
      <c r="I563" s="94" t="s">
        <v>147</v>
      </c>
      <c r="AL563" s="126"/>
      <c r="AM563" s="126"/>
    </row>
    <row r="564" spans="1:39" s="27" customFormat="1" ht="25.5" x14ac:dyDescent="0.2">
      <c r="A564" s="94">
        <v>9</v>
      </c>
      <c r="B564" s="14" t="s">
        <v>367</v>
      </c>
      <c r="C564" s="94" t="s">
        <v>147</v>
      </c>
      <c r="D564" s="94" t="s">
        <v>147</v>
      </c>
      <c r="E564" s="94" t="s">
        <v>383</v>
      </c>
      <c r="F564" s="94">
        <v>182</v>
      </c>
      <c r="G564" s="94">
        <v>96</v>
      </c>
      <c r="H564" s="94">
        <v>99</v>
      </c>
      <c r="I564" s="94">
        <v>99</v>
      </c>
      <c r="AL564" s="126"/>
      <c r="AM564" s="126"/>
    </row>
    <row r="565" spans="1:39" s="27" customFormat="1" ht="25.5" x14ac:dyDescent="0.2">
      <c r="A565" s="94">
        <v>10</v>
      </c>
      <c r="B565" s="14" t="s">
        <v>368</v>
      </c>
      <c r="C565" s="94" t="s">
        <v>383</v>
      </c>
      <c r="D565" s="94" t="s">
        <v>383</v>
      </c>
      <c r="E565" s="94" t="s">
        <v>383</v>
      </c>
      <c r="F565" s="94">
        <v>7</v>
      </c>
      <c r="G565" s="94">
        <v>6</v>
      </c>
      <c r="H565" s="87">
        <v>4</v>
      </c>
      <c r="I565" s="87">
        <v>4</v>
      </c>
      <c r="AL565" s="126"/>
      <c r="AM565" s="126"/>
    </row>
    <row r="566" spans="1:39" s="27" customFormat="1" ht="25.5" x14ac:dyDescent="0.2">
      <c r="A566" s="94">
        <v>11</v>
      </c>
      <c r="B566" s="14" t="s">
        <v>369</v>
      </c>
      <c r="C566" s="87" t="s">
        <v>147</v>
      </c>
      <c r="D566" s="87" t="s">
        <v>147</v>
      </c>
      <c r="E566" s="87" t="s">
        <v>147</v>
      </c>
      <c r="F566" s="94">
        <v>19</v>
      </c>
      <c r="G566" s="94">
        <v>10</v>
      </c>
      <c r="H566" s="87">
        <v>7</v>
      </c>
      <c r="I566" s="87">
        <v>7</v>
      </c>
      <c r="AL566" s="126"/>
      <c r="AM566" s="126"/>
    </row>
    <row r="567" spans="1:39" s="27" customFormat="1" ht="25.5" x14ac:dyDescent="0.2">
      <c r="A567" s="94">
        <v>12</v>
      </c>
      <c r="B567" s="14" t="s">
        <v>498</v>
      </c>
      <c r="C567" s="94" t="s">
        <v>147</v>
      </c>
      <c r="D567" s="94" t="s">
        <v>147</v>
      </c>
      <c r="E567" s="94" t="s">
        <v>147</v>
      </c>
      <c r="F567" s="94">
        <v>3</v>
      </c>
      <c r="G567" s="94" t="s">
        <v>147</v>
      </c>
      <c r="H567" s="87" t="s">
        <v>147</v>
      </c>
      <c r="I567" s="87" t="s">
        <v>147</v>
      </c>
      <c r="AL567" s="126"/>
      <c r="AM567" s="126"/>
    </row>
    <row r="568" spans="1:39" s="27" customFormat="1" ht="25.5" x14ac:dyDescent="0.2">
      <c r="A568" s="94">
        <v>13</v>
      </c>
      <c r="B568" s="14" t="s">
        <v>370</v>
      </c>
      <c r="C568" s="94" t="s">
        <v>147</v>
      </c>
      <c r="D568" s="94" t="s">
        <v>147</v>
      </c>
      <c r="E568" s="94" t="s">
        <v>383</v>
      </c>
      <c r="F568" s="87">
        <v>29</v>
      </c>
      <c r="G568" s="87">
        <v>29</v>
      </c>
      <c r="H568" s="87">
        <v>119</v>
      </c>
      <c r="I568" s="87">
        <v>119</v>
      </c>
      <c r="AL568" s="126"/>
      <c r="AM568" s="126"/>
    </row>
    <row r="569" spans="1:39" s="27" customFormat="1" ht="25.5" x14ac:dyDescent="0.2">
      <c r="A569" s="94">
        <v>14</v>
      </c>
      <c r="B569" s="14" t="s">
        <v>494</v>
      </c>
      <c r="C569" s="94" t="s">
        <v>147</v>
      </c>
      <c r="D569" s="94" t="s">
        <v>147</v>
      </c>
      <c r="E569" s="94" t="s">
        <v>147</v>
      </c>
      <c r="F569" s="87">
        <v>3</v>
      </c>
      <c r="G569" s="87">
        <v>3</v>
      </c>
      <c r="H569" s="87">
        <v>12</v>
      </c>
      <c r="I569" s="87">
        <v>12</v>
      </c>
      <c r="AL569" s="126"/>
      <c r="AM569" s="126"/>
    </row>
    <row r="570" spans="1:39" s="27" customFormat="1" ht="25.5" x14ac:dyDescent="0.2">
      <c r="A570" s="94">
        <v>15</v>
      </c>
      <c r="B570" s="14" t="s">
        <v>490</v>
      </c>
      <c r="C570" s="94" t="s">
        <v>147</v>
      </c>
      <c r="D570" s="94" t="s">
        <v>147</v>
      </c>
      <c r="E570" s="94" t="s">
        <v>147</v>
      </c>
      <c r="F570" s="87">
        <v>95</v>
      </c>
      <c r="G570" s="87">
        <v>68</v>
      </c>
      <c r="H570" s="87">
        <v>240</v>
      </c>
      <c r="I570" s="87">
        <v>240</v>
      </c>
      <c r="AL570" s="126"/>
      <c r="AM570" s="126"/>
    </row>
    <row r="571" spans="1:39" s="27" customFormat="1" ht="25.5" x14ac:dyDescent="0.2">
      <c r="A571" s="94">
        <v>16</v>
      </c>
      <c r="B571" s="14" t="s">
        <v>545</v>
      </c>
      <c r="C571" s="94" t="s">
        <v>147</v>
      </c>
      <c r="D571" s="94" t="s">
        <v>147</v>
      </c>
      <c r="E571" s="94" t="s">
        <v>147</v>
      </c>
      <c r="F571" s="87">
        <v>10</v>
      </c>
      <c r="G571" s="87">
        <v>10</v>
      </c>
      <c r="H571" s="87">
        <v>20</v>
      </c>
      <c r="I571" s="87">
        <v>20</v>
      </c>
      <c r="AL571" s="126"/>
      <c r="AM571" s="126"/>
    </row>
    <row r="572" spans="1:39" s="27" customFormat="1" ht="25.5" x14ac:dyDescent="0.2">
      <c r="A572" s="94">
        <v>17</v>
      </c>
      <c r="B572" s="14" t="s">
        <v>502</v>
      </c>
      <c r="C572" s="94" t="s">
        <v>147</v>
      </c>
      <c r="D572" s="94" t="s">
        <v>147</v>
      </c>
      <c r="E572" s="94" t="s">
        <v>147</v>
      </c>
      <c r="F572" s="87">
        <v>8</v>
      </c>
      <c r="G572" s="87">
        <v>8</v>
      </c>
      <c r="H572" s="87">
        <v>17</v>
      </c>
      <c r="I572" s="87">
        <v>17</v>
      </c>
      <c r="AL572" s="126"/>
      <c r="AM572" s="126"/>
    </row>
    <row r="573" spans="1:39" s="27" customFormat="1" ht="25.5" x14ac:dyDescent="0.2">
      <c r="A573" s="94">
        <v>18</v>
      </c>
      <c r="B573" s="14" t="s">
        <v>361</v>
      </c>
      <c r="C573" s="94" t="s">
        <v>147</v>
      </c>
      <c r="D573" s="94" t="s">
        <v>147</v>
      </c>
      <c r="E573" s="94" t="s">
        <v>147</v>
      </c>
      <c r="F573" s="87">
        <v>24</v>
      </c>
      <c r="G573" s="87">
        <v>15</v>
      </c>
      <c r="H573" s="87">
        <v>54</v>
      </c>
      <c r="I573" s="87">
        <v>54</v>
      </c>
      <c r="AL573" s="126"/>
      <c r="AM573" s="126"/>
    </row>
    <row r="574" spans="1:39" s="27" customFormat="1" ht="25.5" x14ac:dyDescent="0.2">
      <c r="A574" s="94">
        <v>19</v>
      </c>
      <c r="B574" s="14" t="s">
        <v>371</v>
      </c>
      <c r="C574" s="94" t="s">
        <v>147</v>
      </c>
      <c r="D574" s="94" t="s">
        <v>147</v>
      </c>
      <c r="E574" s="94" t="s">
        <v>383</v>
      </c>
      <c r="F574" s="87">
        <v>10</v>
      </c>
      <c r="G574" s="87">
        <v>6</v>
      </c>
      <c r="H574" s="87">
        <v>25</v>
      </c>
      <c r="I574" s="87">
        <v>25</v>
      </c>
      <c r="AL574" s="126"/>
      <c r="AM574" s="126"/>
    </row>
    <row r="575" spans="1:39" s="27" customFormat="1" ht="25.5" x14ac:dyDescent="0.2">
      <c r="A575" s="94">
        <v>20</v>
      </c>
      <c r="B575" s="14" t="s">
        <v>551</v>
      </c>
      <c r="C575" s="94" t="s">
        <v>147</v>
      </c>
      <c r="D575" s="94" t="s">
        <v>147</v>
      </c>
      <c r="E575" s="94" t="s">
        <v>147</v>
      </c>
      <c r="F575" s="87">
        <v>135</v>
      </c>
      <c r="G575" s="87">
        <v>29</v>
      </c>
      <c r="H575" s="87">
        <v>79</v>
      </c>
      <c r="I575" s="87">
        <v>79</v>
      </c>
      <c r="AL575" s="126"/>
      <c r="AM575" s="126"/>
    </row>
    <row r="576" spans="1:39" s="27" customFormat="1" ht="25.5" x14ac:dyDescent="0.2">
      <c r="A576" s="94">
        <v>21</v>
      </c>
      <c r="B576" s="14" t="s">
        <v>552</v>
      </c>
      <c r="C576" s="94" t="s">
        <v>147</v>
      </c>
      <c r="D576" s="94" t="s">
        <v>147</v>
      </c>
      <c r="E576" s="94" t="s">
        <v>147</v>
      </c>
      <c r="F576" s="87">
        <v>40</v>
      </c>
      <c r="G576" s="87">
        <v>20</v>
      </c>
      <c r="H576" s="87">
        <v>60</v>
      </c>
      <c r="I576" s="87">
        <v>60</v>
      </c>
      <c r="AL576" s="126"/>
      <c r="AM576" s="126"/>
    </row>
    <row r="577" spans="1:39" s="27" customFormat="1" ht="25.5" x14ac:dyDescent="0.2">
      <c r="A577" s="94">
        <v>22</v>
      </c>
      <c r="B577" s="14" t="s">
        <v>538</v>
      </c>
      <c r="C577" s="94" t="s">
        <v>147</v>
      </c>
      <c r="D577" s="94" t="s">
        <v>147</v>
      </c>
      <c r="E577" s="94" t="s">
        <v>147</v>
      </c>
      <c r="F577" s="87">
        <v>11</v>
      </c>
      <c r="G577" s="87">
        <v>7</v>
      </c>
      <c r="H577" s="87">
        <v>13</v>
      </c>
      <c r="I577" s="87">
        <v>13</v>
      </c>
      <c r="AL577" s="126"/>
      <c r="AM577" s="126"/>
    </row>
    <row r="578" spans="1:39" s="27" customFormat="1" ht="25.5" x14ac:dyDescent="0.2">
      <c r="A578" s="94">
        <v>23</v>
      </c>
      <c r="B578" s="14" t="s">
        <v>553</v>
      </c>
      <c r="C578" s="94" t="s">
        <v>147</v>
      </c>
      <c r="D578" s="94" t="s">
        <v>147</v>
      </c>
      <c r="E578" s="94" t="s">
        <v>147</v>
      </c>
      <c r="F578" s="87">
        <v>30</v>
      </c>
      <c r="G578" s="87">
        <v>18</v>
      </c>
      <c r="H578" s="87">
        <v>136</v>
      </c>
      <c r="I578" s="87">
        <v>136</v>
      </c>
      <c r="AL578" s="126"/>
      <c r="AM578" s="126"/>
    </row>
    <row r="579" spans="1:39" s="27" customFormat="1" ht="25.5" x14ac:dyDescent="0.2">
      <c r="A579" s="94">
        <v>24</v>
      </c>
      <c r="B579" s="14" t="s">
        <v>512</v>
      </c>
      <c r="C579" s="94" t="s">
        <v>147</v>
      </c>
      <c r="D579" s="94" t="s">
        <v>147</v>
      </c>
      <c r="E579" s="94" t="s">
        <v>147</v>
      </c>
      <c r="F579" s="87">
        <v>10</v>
      </c>
      <c r="G579" s="87">
        <v>10</v>
      </c>
      <c r="H579" s="87">
        <v>33</v>
      </c>
      <c r="I579" s="87">
        <v>33</v>
      </c>
      <c r="AL579" s="126"/>
      <c r="AM579" s="126"/>
    </row>
    <row r="580" spans="1:39" s="27" customFormat="1" ht="25.5" x14ac:dyDescent="0.2">
      <c r="A580" s="94">
        <v>25</v>
      </c>
      <c r="B580" s="14" t="s">
        <v>554</v>
      </c>
      <c r="C580" s="94" t="s">
        <v>147</v>
      </c>
      <c r="D580" s="94" t="s">
        <v>147</v>
      </c>
      <c r="E580" s="94" t="s">
        <v>147</v>
      </c>
      <c r="F580" s="87">
        <v>87</v>
      </c>
      <c r="G580" s="87">
        <v>22</v>
      </c>
      <c r="H580" s="87">
        <v>3</v>
      </c>
      <c r="I580" s="87">
        <v>3</v>
      </c>
      <c r="AL580" s="126"/>
      <c r="AM580" s="126"/>
    </row>
    <row r="581" spans="1:39" s="27" customFormat="1" ht="25.5" x14ac:dyDescent="0.2">
      <c r="A581" s="94">
        <v>26</v>
      </c>
      <c r="B581" s="14" t="s">
        <v>555</v>
      </c>
      <c r="C581" s="94" t="s">
        <v>147</v>
      </c>
      <c r="D581" s="94" t="s">
        <v>147</v>
      </c>
      <c r="E581" s="94" t="s">
        <v>147</v>
      </c>
      <c r="F581" s="87">
        <v>26</v>
      </c>
      <c r="G581" s="87">
        <v>8</v>
      </c>
      <c r="H581" s="87" t="s">
        <v>147</v>
      </c>
      <c r="I581" s="87" t="s">
        <v>147</v>
      </c>
      <c r="AL581" s="126"/>
      <c r="AM581" s="126"/>
    </row>
    <row r="582" spans="1:39" s="27" customFormat="1" ht="25.5" x14ac:dyDescent="0.2">
      <c r="A582" s="94">
        <v>27</v>
      </c>
      <c r="B582" s="14" t="s">
        <v>556</v>
      </c>
      <c r="C582" s="94" t="s">
        <v>147</v>
      </c>
      <c r="D582" s="94" t="s">
        <v>147</v>
      </c>
      <c r="E582" s="94" t="s">
        <v>147</v>
      </c>
      <c r="F582" s="87">
        <v>108</v>
      </c>
      <c r="G582" s="87">
        <v>22</v>
      </c>
      <c r="H582" s="87">
        <v>73</v>
      </c>
      <c r="I582" s="87">
        <v>73</v>
      </c>
      <c r="AL582" s="126"/>
      <c r="AM582" s="126"/>
    </row>
    <row r="583" spans="1:39" s="27" customFormat="1" ht="25.5" x14ac:dyDescent="0.2">
      <c r="A583" s="94">
        <v>28</v>
      </c>
      <c r="B583" s="14" t="s">
        <v>514</v>
      </c>
      <c r="C583" s="94" t="s">
        <v>147</v>
      </c>
      <c r="D583" s="94" t="s">
        <v>147</v>
      </c>
      <c r="E583" s="94" t="s">
        <v>147</v>
      </c>
      <c r="F583" s="87">
        <v>176</v>
      </c>
      <c r="G583" s="87">
        <v>90</v>
      </c>
      <c r="H583" s="87">
        <v>397</v>
      </c>
      <c r="I583" s="87">
        <v>397</v>
      </c>
      <c r="AL583" s="126"/>
      <c r="AM583" s="126"/>
    </row>
    <row r="584" spans="1:39" s="27" customFormat="1" ht="25.5" x14ac:dyDescent="0.2">
      <c r="A584" s="94">
        <v>29</v>
      </c>
      <c r="B584" s="14" t="s">
        <v>557</v>
      </c>
      <c r="C584" s="94" t="s">
        <v>147</v>
      </c>
      <c r="D584" s="94" t="s">
        <v>147</v>
      </c>
      <c r="E584" s="94" t="s">
        <v>147</v>
      </c>
      <c r="F584" s="87">
        <v>21</v>
      </c>
      <c r="G584" s="87">
        <v>19</v>
      </c>
      <c r="H584" s="87">
        <v>62</v>
      </c>
      <c r="I584" s="87">
        <v>62</v>
      </c>
      <c r="AL584" s="126"/>
      <c r="AM584" s="126"/>
    </row>
    <row r="585" spans="1:39" s="27" customFormat="1" ht="25.5" x14ac:dyDescent="0.2">
      <c r="A585" s="94">
        <v>30</v>
      </c>
      <c r="B585" s="14" t="s">
        <v>558</v>
      </c>
      <c r="C585" s="94" t="s">
        <v>147</v>
      </c>
      <c r="D585" s="94" t="s">
        <v>147</v>
      </c>
      <c r="E585" s="94" t="s">
        <v>147</v>
      </c>
      <c r="F585" s="87">
        <v>5</v>
      </c>
      <c r="G585" s="87">
        <v>4</v>
      </c>
      <c r="H585" s="87" t="s">
        <v>147</v>
      </c>
      <c r="I585" s="87" t="s">
        <v>147</v>
      </c>
      <c r="AL585" s="126"/>
      <c r="AM585" s="126"/>
    </row>
    <row r="586" spans="1:39" s="27" customFormat="1" ht="25.5" x14ac:dyDescent="0.2">
      <c r="A586" s="94">
        <v>31</v>
      </c>
      <c r="B586" s="14" t="s">
        <v>504</v>
      </c>
      <c r="C586" s="94" t="s">
        <v>147</v>
      </c>
      <c r="D586" s="94" t="s">
        <v>147</v>
      </c>
      <c r="E586" s="94" t="s">
        <v>147</v>
      </c>
      <c r="F586" s="87">
        <v>69</v>
      </c>
      <c r="G586" s="87">
        <v>66</v>
      </c>
      <c r="H586" s="87">
        <v>203</v>
      </c>
      <c r="I586" s="87">
        <v>203</v>
      </c>
      <c r="AL586" s="126"/>
      <c r="AM586" s="126"/>
    </row>
    <row r="587" spans="1:39" s="27" customFormat="1" ht="25.5" x14ac:dyDescent="0.2">
      <c r="A587" s="94">
        <v>32</v>
      </c>
      <c r="B587" s="14" t="s">
        <v>520</v>
      </c>
      <c r="C587" s="94" t="s">
        <v>147</v>
      </c>
      <c r="D587" s="94" t="s">
        <v>147</v>
      </c>
      <c r="E587" s="94" t="s">
        <v>147</v>
      </c>
      <c r="F587" s="87">
        <v>2</v>
      </c>
      <c r="G587" s="87">
        <v>2</v>
      </c>
      <c r="H587" s="87" t="s">
        <v>147</v>
      </c>
      <c r="I587" s="87" t="s">
        <v>147</v>
      </c>
      <c r="AL587" s="126"/>
      <c r="AM587" s="126"/>
    </row>
    <row r="588" spans="1:39" s="27" customFormat="1" ht="25.5" x14ac:dyDescent="0.2">
      <c r="A588" s="94">
        <v>33</v>
      </c>
      <c r="B588" s="14" t="s">
        <v>522</v>
      </c>
      <c r="C588" s="94" t="s">
        <v>147</v>
      </c>
      <c r="D588" s="94" t="s">
        <v>147</v>
      </c>
      <c r="E588" s="94" t="s">
        <v>147</v>
      </c>
      <c r="F588" s="87">
        <v>6</v>
      </c>
      <c r="G588" s="87">
        <v>6</v>
      </c>
      <c r="H588" s="87">
        <v>36</v>
      </c>
      <c r="I588" s="87">
        <v>36</v>
      </c>
      <c r="AL588" s="126"/>
      <c r="AM588" s="126"/>
    </row>
    <row r="589" spans="1:39" s="27" customFormat="1" ht="25.5" x14ac:dyDescent="0.2">
      <c r="A589" s="94">
        <v>34</v>
      </c>
      <c r="B589" s="14" t="s">
        <v>523</v>
      </c>
      <c r="C589" s="94" t="s">
        <v>147</v>
      </c>
      <c r="D589" s="94" t="s">
        <v>147</v>
      </c>
      <c r="E589" s="94" t="s">
        <v>147</v>
      </c>
      <c r="F589" s="87">
        <v>13</v>
      </c>
      <c r="G589" s="87">
        <v>13</v>
      </c>
      <c r="H589" s="87">
        <v>38</v>
      </c>
      <c r="I589" s="87">
        <v>38</v>
      </c>
      <c r="AL589" s="126"/>
      <c r="AM589" s="126"/>
    </row>
    <row r="590" spans="1:39" s="27" customFormat="1" ht="25.5" x14ac:dyDescent="0.2">
      <c r="A590" s="94">
        <v>35</v>
      </c>
      <c r="B590" s="14" t="s">
        <v>502</v>
      </c>
      <c r="C590" s="94" t="s">
        <v>147</v>
      </c>
      <c r="D590" s="94" t="s">
        <v>147</v>
      </c>
      <c r="E590" s="94" t="s">
        <v>147</v>
      </c>
      <c r="F590" s="87">
        <v>46</v>
      </c>
      <c r="G590" s="87">
        <v>46</v>
      </c>
      <c r="H590" s="87">
        <v>180</v>
      </c>
      <c r="I590" s="87">
        <v>180</v>
      </c>
      <c r="AL590" s="126"/>
      <c r="AM590" s="126"/>
    </row>
    <row r="591" spans="1:39" s="27" customFormat="1" x14ac:dyDescent="0.2">
      <c r="A591" s="94">
        <v>36</v>
      </c>
      <c r="B591" s="14" t="s">
        <v>358</v>
      </c>
      <c r="C591" s="94" t="s">
        <v>147</v>
      </c>
      <c r="D591" s="94" t="s">
        <v>147</v>
      </c>
      <c r="E591" s="94" t="s">
        <v>147</v>
      </c>
      <c r="F591" s="87">
        <v>4506</v>
      </c>
      <c r="G591" s="87">
        <v>4443</v>
      </c>
      <c r="H591" s="87">
        <v>17697</v>
      </c>
      <c r="I591" s="87">
        <v>17697</v>
      </c>
      <c r="AL591" s="126"/>
      <c r="AM591" s="126"/>
    </row>
    <row r="592" spans="1:39" s="27" customFormat="1" x14ac:dyDescent="0.2">
      <c r="A592" s="94">
        <v>37</v>
      </c>
      <c r="B592" s="14" t="s">
        <v>533</v>
      </c>
      <c r="C592" s="94" t="s">
        <v>147</v>
      </c>
      <c r="D592" s="94" t="s">
        <v>147</v>
      </c>
      <c r="E592" s="94" t="s">
        <v>147</v>
      </c>
      <c r="F592" s="87">
        <v>16</v>
      </c>
      <c r="G592" s="87">
        <v>16</v>
      </c>
      <c r="H592" s="87">
        <v>22</v>
      </c>
      <c r="I592" s="87">
        <v>22</v>
      </c>
      <c r="AL592" s="126"/>
      <c r="AM592" s="126"/>
    </row>
    <row r="593" spans="1:256" s="27" customFormat="1" x14ac:dyDescent="0.2">
      <c r="A593" s="94">
        <v>38</v>
      </c>
      <c r="B593" s="14" t="s">
        <v>378</v>
      </c>
      <c r="C593" s="94" t="s">
        <v>147</v>
      </c>
      <c r="D593" s="94" t="s">
        <v>147</v>
      </c>
      <c r="E593" s="94" t="s">
        <v>383</v>
      </c>
      <c r="F593" s="87">
        <v>63</v>
      </c>
      <c r="G593" s="87">
        <v>63</v>
      </c>
      <c r="H593" s="87">
        <v>95</v>
      </c>
      <c r="I593" s="87">
        <v>95</v>
      </c>
      <c r="AL593" s="126"/>
      <c r="AM593" s="126"/>
    </row>
    <row r="594" spans="1:256" s="27" customFormat="1" ht="25.5" x14ac:dyDescent="0.2">
      <c r="A594" s="94">
        <v>39</v>
      </c>
      <c r="B594" s="14" t="s">
        <v>394</v>
      </c>
      <c r="C594" s="94" t="s">
        <v>147</v>
      </c>
      <c r="D594" s="94" t="s">
        <v>147</v>
      </c>
      <c r="E594" s="94" t="s">
        <v>147</v>
      </c>
      <c r="F594" s="87">
        <v>225</v>
      </c>
      <c r="G594" s="87">
        <v>225</v>
      </c>
      <c r="H594" s="87">
        <v>173</v>
      </c>
      <c r="I594" s="87">
        <v>173</v>
      </c>
      <c r="AL594" s="126"/>
      <c r="AM594" s="126"/>
    </row>
    <row r="595" spans="1:256" s="27" customFormat="1" x14ac:dyDescent="0.2">
      <c r="A595" s="94">
        <v>40</v>
      </c>
      <c r="B595" s="14" t="s">
        <v>226</v>
      </c>
      <c r="C595" s="94" t="s">
        <v>147</v>
      </c>
      <c r="D595" s="94" t="s">
        <v>147</v>
      </c>
      <c r="E595" s="94" t="s">
        <v>383</v>
      </c>
      <c r="F595" s="87">
        <v>924</v>
      </c>
      <c r="G595" s="87">
        <v>900</v>
      </c>
      <c r="H595" s="87">
        <v>776</v>
      </c>
      <c r="I595" s="87">
        <v>776</v>
      </c>
      <c r="AL595" s="126"/>
      <c r="AM595" s="126"/>
    </row>
    <row r="596" spans="1:256" s="27" customFormat="1" x14ac:dyDescent="0.2">
      <c r="A596" s="94">
        <v>41</v>
      </c>
      <c r="B596" s="14" t="s">
        <v>559</v>
      </c>
      <c r="C596" s="94" t="s">
        <v>147</v>
      </c>
      <c r="D596" s="94" t="s">
        <v>147</v>
      </c>
      <c r="E596" s="94" t="s">
        <v>147</v>
      </c>
      <c r="F596" s="87">
        <v>104</v>
      </c>
      <c r="G596" s="87">
        <v>104</v>
      </c>
      <c r="H596" s="87">
        <v>150</v>
      </c>
      <c r="I596" s="87">
        <v>150</v>
      </c>
      <c r="AL596" s="126"/>
      <c r="AM596" s="126"/>
    </row>
    <row r="597" spans="1:256" s="27" customFormat="1" ht="51" x14ac:dyDescent="0.2">
      <c r="A597" s="94">
        <v>42</v>
      </c>
      <c r="B597" s="14" t="s">
        <v>534</v>
      </c>
      <c r="C597" s="94" t="s">
        <v>147</v>
      </c>
      <c r="D597" s="94" t="s">
        <v>147</v>
      </c>
      <c r="E597" s="94" t="s">
        <v>147</v>
      </c>
      <c r="F597" s="87">
        <v>22</v>
      </c>
      <c r="G597" s="87">
        <v>22</v>
      </c>
      <c r="H597" s="87">
        <v>3</v>
      </c>
      <c r="I597" s="87">
        <v>3</v>
      </c>
      <c r="AL597" s="126"/>
      <c r="AM597" s="126"/>
    </row>
    <row r="598" spans="1:256" s="27" customFormat="1" x14ac:dyDescent="0.2">
      <c r="A598" s="94">
        <v>43</v>
      </c>
      <c r="B598" s="14" t="s">
        <v>206</v>
      </c>
      <c r="C598" s="94" t="s">
        <v>147</v>
      </c>
      <c r="D598" s="94" t="s">
        <v>147</v>
      </c>
      <c r="E598" s="94" t="s">
        <v>147</v>
      </c>
      <c r="F598" s="87">
        <v>138</v>
      </c>
      <c r="G598" s="87">
        <v>138</v>
      </c>
      <c r="H598" s="87">
        <v>361</v>
      </c>
      <c r="I598" s="87">
        <v>361</v>
      </c>
      <c r="AL598" s="126"/>
      <c r="AM598" s="126"/>
    </row>
    <row r="599" spans="1:256" s="27" customFormat="1" ht="25.5" x14ac:dyDescent="0.2">
      <c r="A599" s="94">
        <v>44</v>
      </c>
      <c r="B599" s="14" t="s">
        <v>560</v>
      </c>
      <c r="C599" s="94" t="s">
        <v>147</v>
      </c>
      <c r="D599" s="94" t="s">
        <v>147</v>
      </c>
      <c r="E599" s="94" t="s">
        <v>147</v>
      </c>
      <c r="F599" s="87">
        <v>36</v>
      </c>
      <c r="G599" s="87">
        <v>36</v>
      </c>
      <c r="H599" s="87">
        <v>63</v>
      </c>
      <c r="I599" s="87">
        <v>63</v>
      </c>
      <c r="AL599" s="126"/>
      <c r="AM599" s="126"/>
    </row>
    <row r="600" spans="1:256" s="27" customFormat="1" ht="51" x14ac:dyDescent="0.2">
      <c r="A600" s="94">
        <v>45</v>
      </c>
      <c r="B600" s="14" t="s">
        <v>535</v>
      </c>
      <c r="C600" s="94" t="s">
        <v>147</v>
      </c>
      <c r="D600" s="94" t="s">
        <v>147</v>
      </c>
      <c r="E600" s="94" t="s">
        <v>147</v>
      </c>
      <c r="F600" s="87">
        <v>483</v>
      </c>
      <c r="G600" s="87">
        <v>469</v>
      </c>
      <c r="H600" s="87">
        <v>851</v>
      </c>
      <c r="I600" s="87">
        <v>851</v>
      </c>
      <c r="AL600" s="126"/>
      <c r="AM600" s="126"/>
    </row>
    <row r="601" spans="1:256" s="27" customFormat="1" ht="19.5" customHeight="1" x14ac:dyDescent="0.2">
      <c r="A601" s="162" t="s">
        <v>61</v>
      </c>
      <c r="B601" s="162"/>
      <c r="C601" s="82"/>
      <c r="D601" s="82"/>
      <c r="E601" s="82"/>
      <c r="F601" s="82">
        <f>SUM(F556:F600)</f>
        <v>7934</v>
      </c>
      <c r="G601" s="82">
        <f>SUM(G556:G600)</f>
        <v>7235</v>
      </c>
      <c r="H601" s="82">
        <f>SUM(H556:H600)</f>
        <v>22467</v>
      </c>
      <c r="I601" s="82">
        <f>SUM(I556:I600)</f>
        <v>22467</v>
      </c>
      <c r="AL601" s="126"/>
      <c r="AM601" s="126"/>
    </row>
    <row r="602" spans="1:256" s="27" customFormat="1" x14ac:dyDescent="0.2">
      <c r="A602" s="57"/>
      <c r="B602" s="57"/>
      <c r="C602" s="54"/>
      <c r="D602" s="52"/>
      <c r="E602" s="52"/>
      <c r="F602" s="2"/>
      <c r="G602" s="2"/>
      <c r="H602" s="2"/>
      <c r="I602" s="2"/>
      <c r="J602" s="2"/>
      <c r="K602" s="1"/>
      <c r="L602" s="1"/>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127"/>
      <c r="AM602" s="127"/>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spans="1:256" s="27" customFormat="1" ht="21" customHeight="1" x14ac:dyDescent="0.2">
      <c r="A603" s="194" t="s">
        <v>323</v>
      </c>
      <c r="B603" s="194"/>
      <c r="C603" s="194"/>
      <c r="D603" s="194"/>
      <c r="E603" s="194"/>
      <c r="F603" s="194"/>
      <c r="G603" s="194"/>
      <c r="H603" s="194"/>
      <c r="I603" s="194"/>
      <c r="J603" s="194"/>
      <c r="K603" s="194"/>
      <c r="L603" s="194"/>
      <c r="M603" s="63"/>
      <c r="N603" s="63"/>
      <c r="O603" s="63"/>
      <c r="P603" s="63"/>
      <c r="Q603" s="63"/>
      <c r="AL603" s="126"/>
      <c r="AM603" s="126"/>
    </row>
    <row r="604" spans="1:256" s="27" customFormat="1" ht="35.25" customHeight="1" x14ac:dyDescent="0.2">
      <c r="A604" s="178" t="s">
        <v>561</v>
      </c>
      <c r="B604" s="178"/>
      <c r="C604" s="178"/>
      <c r="D604" s="178"/>
      <c r="E604" s="178"/>
      <c r="F604" s="178"/>
      <c r="G604" s="178"/>
      <c r="H604" s="178"/>
      <c r="I604" s="178"/>
      <c r="J604" s="87"/>
      <c r="K604" s="87"/>
      <c r="L604" s="87"/>
      <c r="M604" s="87"/>
      <c r="N604" s="87"/>
      <c r="O604" s="87"/>
      <c r="P604" s="87"/>
      <c r="Q604" s="87"/>
      <c r="AL604" s="126"/>
      <c r="AM604" s="126"/>
    </row>
    <row r="605" spans="1:256" s="27" customFormat="1" x14ac:dyDescent="0.2">
      <c r="D605" s="202"/>
      <c r="E605" s="202"/>
      <c r="F605" s="202"/>
      <c r="G605" s="202"/>
      <c r="H605" s="202"/>
      <c r="I605" s="202"/>
      <c r="AL605" s="126"/>
      <c r="AM605" s="126"/>
    </row>
    <row r="606" spans="1:256" s="27" customFormat="1" x14ac:dyDescent="0.2">
      <c r="A606" s="173" t="s">
        <v>349</v>
      </c>
      <c r="B606" s="173"/>
      <c r="C606" s="173"/>
      <c r="D606" s="173"/>
      <c r="E606" s="173"/>
      <c r="F606" s="173"/>
      <c r="G606" s="173"/>
      <c r="H606" s="173"/>
      <c r="I606" s="173"/>
      <c r="J606" s="173"/>
      <c r="K606" s="173"/>
      <c r="L606" s="173"/>
      <c r="M606" s="173"/>
      <c r="N606" s="173"/>
      <c r="O606" s="173"/>
      <c r="P606" s="173"/>
      <c r="Q606" s="173"/>
      <c r="AL606" s="126"/>
      <c r="AM606" s="126"/>
    </row>
    <row r="607" spans="1:256" s="27" customFormat="1" x14ac:dyDescent="0.2">
      <c r="A607" s="173" t="s">
        <v>350</v>
      </c>
      <c r="B607" s="173"/>
      <c r="C607" s="173"/>
      <c r="D607" s="173"/>
      <c r="E607" s="173"/>
      <c r="F607" s="173"/>
      <c r="G607" s="173"/>
      <c r="H607" s="173"/>
      <c r="I607" s="173"/>
      <c r="J607" s="173"/>
      <c r="K607" s="173"/>
      <c r="L607" s="173"/>
      <c r="M607" s="173"/>
      <c r="N607" s="173"/>
      <c r="O607" s="173"/>
      <c r="P607" s="173"/>
      <c r="Q607" s="173"/>
      <c r="AL607" s="126"/>
      <c r="AM607" s="126"/>
    </row>
    <row r="608" spans="1:256" s="27" customFormat="1" ht="25.5" customHeight="1" x14ac:dyDescent="0.2">
      <c r="A608" s="173" t="s">
        <v>387</v>
      </c>
      <c r="B608" s="173"/>
      <c r="C608" s="173"/>
      <c r="D608" s="173"/>
      <c r="E608" s="173"/>
      <c r="F608" s="173"/>
      <c r="AL608" s="126"/>
      <c r="AM608" s="126"/>
    </row>
    <row r="609" spans="1:39" s="27" customFormat="1" x14ac:dyDescent="0.2">
      <c r="AL609" s="126"/>
      <c r="AM609" s="126"/>
    </row>
    <row r="610" spans="1:39" s="27" customFormat="1" x14ac:dyDescent="0.2">
      <c r="A610" s="161" t="s">
        <v>8</v>
      </c>
      <c r="B610" s="161" t="s">
        <v>150</v>
      </c>
      <c r="C610" s="161" t="s">
        <v>324</v>
      </c>
      <c r="D610" s="161"/>
      <c r="E610" s="161"/>
      <c r="F610" s="161" t="s">
        <v>325</v>
      </c>
      <c r="G610" s="161"/>
      <c r="H610" s="161"/>
      <c r="I610" s="161" t="s">
        <v>326</v>
      </c>
      <c r="AL610" s="126"/>
      <c r="AM610" s="126"/>
    </row>
    <row r="611" spans="1:39" s="27" customFormat="1" x14ac:dyDescent="0.2">
      <c r="A611" s="161"/>
      <c r="B611" s="161"/>
      <c r="C611" s="161" t="s">
        <v>327</v>
      </c>
      <c r="D611" s="161"/>
      <c r="E611" s="195" t="s">
        <v>328</v>
      </c>
      <c r="F611" s="161" t="s">
        <v>327</v>
      </c>
      <c r="G611" s="161"/>
      <c r="H611" s="195" t="s">
        <v>328</v>
      </c>
      <c r="I611" s="161"/>
      <c r="AL611" s="126"/>
      <c r="AM611" s="126"/>
    </row>
    <row r="612" spans="1:39" s="27" customFormat="1" ht="39" customHeight="1" x14ac:dyDescent="0.2">
      <c r="A612" s="161"/>
      <c r="B612" s="161"/>
      <c r="C612" s="94" t="s">
        <v>329</v>
      </c>
      <c r="D612" s="94" t="s">
        <v>330</v>
      </c>
      <c r="E612" s="195"/>
      <c r="F612" s="94" t="s">
        <v>329</v>
      </c>
      <c r="G612" s="94" t="s">
        <v>330</v>
      </c>
      <c r="H612" s="195"/>
      <c r="I612" s="161"/>
      <c r="AL612" s="126"/>
      <c r="AM612" s="126"/>
    </row>
    <row r="613" spans="1:39" s="27" customFormat="1" x14ac:dyDescent="0.2">
      <c r="A613" s="94">
        <v>1</v>
      </c>
      <c r="B613" s="94">
        <v>2</v>
      </c>
      <c r="C613" s="94">
        <v>3</v>
      </c>
      <c r="D613" s="94">
        <v>4</v>
      </c>
      <c r="E613" s="94">
        <v>5</v>
      </c>
      <c r="F613" s="94">
        <v>6</v>
      </c>
      <c r="G613" s="94">
        <v>7</v>
      </c>
      <c r="H613" s="94">
        <v>8</v>
      </c>
      <c r="I613" s="94">
        <v>9</v>
      </c>
      <c r="AL613" s="126"/>
      <c r="AM613" s="126"/>
    </row>
    <row r="614" spans="1:39" s="27" customFormat="1" ht="19.5" customHeight="1" x14ac:dyDescent="0.2">
      <c r="A614" s="94">
        <v>1</v>
      </c>
      <c r="B614" s="14" t="s">
        <v>365</v>
      </c>
      <c r="C614" s="94" t="s">
        <v>383</v>
      </c>
      <c r="D614" s="94" t="s">
        <v>147</v>
      </c>
      <c r="E614" s="94" t="s">
        <v>147</v>
      </c>
      <c r="F614" s="94">
        <v>123</v>
      </c>
      <c r="G614" s="94">
        <v>122</v>
      </c>
      <c r="H614" s="94">
        <v>211</v>
      </c>
      <c r="I614" s="94">
        <v>211</v>
      </c>
      <c r="AL614" s="126"/>
      <c r="AM614" s="126"/>
    </row>
    <row r="615" spans="1:39" s="27" customFormat="1" ht="19.5" customHeight="1" x14ac:dyDescent="0.2">
      <c r="A615" s="94">
        <v>2</v>
      </c>
      <c r="B615" s="14" t="s">
        <v>322</v>
      </c>
      <c r="C615" s="94" t="s">
        <v>383</v>
      </c>
      <c r="D615" s="94" t="s">
        <v>147</v>
      </c>
      <c r="E615" s="94" t="s">
        <v>147</v>
      </c>
      <c r="F615" s="87">
        <v>70</v>
      </c>
      <c r="G615" s="87">
        <v>70</v>
      </c>
      <c r="H615" s="87" t="s">
        <v>147</v>
      </c>
      <c r="I615" s="87" t="s">
        <v>147</v>
      </c>
      <c r="AL615" s="126"/>
      <c r="AM615" s="126"/>
    </row>
    <row r="616" spans="1:39" s="27" customFormat="1" ht="25.5" x14ac:dyDescent="0.2">
      <c r="A616" s="94">
        <v>3</v>
      </c>
      <c r="B616" s="14" t="s">
        <v>316</v>
      </c>
      <c r="C616" s="94" t="s">
        <v>383</v>
      </c>
      <c r="D616" s="94" t="s">
        <v>147</v>
      </c>
      <c r="E616" s="94" t="s">
        <v>147</v>
      </c>
      <c r="F616" s="87">
        <v>123</v>
      </c>
      <c r="G616" s="87">
        <v>123</v>
      </c>
      <c r="H616" s="87">
        <v>75</v>
      </c>
      <c r="I616" s="87">
        <v>75</v>
      </c>
      <c r="AL616" s="126"/>
      <c r="AM616" s="126"/>
    </row>
    <row r="617" spans="1:39" s="27" customFormat="1" x14ac:dyDescent="0.2">
      <c r="A617" s="94">
        <v>4</v>
      </c>
      <c r="B617" s="14" t="s">
        <v>204</v>
      </c>
      <c r="C617" s="94" t="s">
        <v>383</v>
      </c>
      <c r="D617" s="94" t="s">
        <v>147</v>
      </c>
      <c r="E617" s="94" t="s">
        <v>147</v>
      </c>
      <c r="F617" s="87">
        <v>549</v>
      </c>
      <c r="G617" s="87">
        <v>543</v>
      </c>
      <c r="H617" s="87">
        <v>212</v>
      </c>
      <c r="I617" s="87">
        <v>212</v>
      </c>
      <c r="AL617" s="126"/>
      <c r="AM617" s="126"/>
    </row>
    <row r="618" spans="1:39" s="27" customFormat="1" ht="25.5" x14ac:dyDescent="0.2">
      <c r="A618" s="94">
        <v>5</v>
      </c>
      <c r="B618" s="14" t="s">
        <v>319</v>
      </c>
      <c r="C618" s="94" t="s">
        <v>383</v>
      </c>
      <c r="D618" s="94" t="s">
        <v>147</v>
      </c>
      <c r="E618" s="94" t="s">
        <v>147</v>
      </c>
      <c r="F618" s="87">
        <v>73</v>
      </c>
      <c r="G618" s="87">
        <v>73</v>
      </c>
      <c r="H618" s="87">
        <v>310</v>
      </c>
      <c r="I618" s="87">
        <v>310</v>
      </c>
      <c r="AL618" s="126"/>
      <c r="AM618" s="126"/>
    </row>
    <row r="619" spans="1:39" s="27" customFormat="1" x14ac:dyDescent="0.2">
      <c r="A619" s="94">
        <v>6</v>
      </c>
      <c r="B619" s="14" t="s">
        <v>224</v>
      </c>
      <c r="C619" s="94" t="s">
        <v>383</v>
      </c>
      <c r="D619" s="94" t="s">
        <v>147</v>
      </c>
      <c r="E619" s="94" t="s">
        <v>147</v>
      </c>
      <c r="F619" s="87">
        <v>23</v>
      </c>
      <c r="G619" s="87">
        <v>23</v>
      </c>
      <c r="H619" s="87">
        <v>21</v>
      </c>
      <c r="I619" s="87">
        <v>21</v>
      </c>
      <c r="AL619" s="126"/>
      <c r="AM619" s="126"/>
    </row>
    <row r="620" spans="1:39" s="27" customFormat="1" ht="25.5" x14ac:dyDescent="0.2">
      <c r="A620" s="94">
        <v>7</v>
      </c>
      <c r="B620" s="14" t="s">
        <v>317</v>
      </c>
      <c r="C620" s="94" t="s">
        <v>383</v>
      </c>
      <c r="D620" s="94" t="s">
        <v>147</v>
      </c>
      <c r="E620" s="94" t="s">
        <v>147</v>
      </c>
      <c r="F620" s="87">
        <v>453</v>
      </c>
      <c r="G620" s="87">
        <v>444</v>
      </c>
      <c r="H620" s="87">
        <v>882</v>
      </c>
      <c r="I620" s="87">
        <v>882</v>
      </c>
      <c r="AL620" s="126"/>
      <c r="AM620" s="126"/>
    </row>
    <row r="621" spans="1:39" s="27" customFormat="1" x14ac:dyDescent="0.2">
      <c r="A621" s="94">
        <v>8</v>
      </c>
      <c r="B621" s="14" t="s">
        <v>205</v>
      </c>
      <c r="C621" s="94" t="s">
        <v>383</v>
      </c>
      <c r="D621" s="94" t="s">
        <v>147</v>
      </c>
      <c r="E621" s="94" t="s">
        <v>147</v>
      </c>
      <c r="F621" s="87">
        <v>19</v>
      </c>
      <c r="G621" s="87">
        <v>19</v>
      </c>
      <c r="H621" s="87" t="s">
        <v>147</v>
      </c>
      <c r="I621" s="87" t="s">
        <v>147</v>
      </c>
      <c r="AL621" s="126"/>
      <c r="AM621" s="126"/>
    </row>
    <row r="622" spans="1:39" s="27" customFormat="1" ht="25.5" x14ac:dyDescent="0.2">
      <c r="A622" s="94">
        <v>9</v>
      </c>
      <c r="B622" s="14" t="s">
        <v>562</v>
      </c>
      <c r="C622" s="94" t="s">
        <v>147</v>
      </c>
      <c r="D622" s="94" t="s">
        <v>147</v>
      </c>
      <c r="E622" s="94" t="s">
        <v>147</v>
      </c>
      <c r="F622" s="87">
        <v>6037</v>
      </c>
      <c r="G622" s="87">
        <v>4924</v>
      </c>
      <c r="H622" s="87">
        <v>1460</v>
      </c>
      <c r="I622" s="87">
        <v>1460</v>
      </c>
      <c r="AL622" s="126"/>
      <c r="AM622" s="126"/>
    </row>
    <row r="623" spans="1:39" s="27" customFormat="1" ht="25.5" x14ac:dyDescent="0.2">
      <c r="A623" s="94">
        <v>10</v>
      </c>
      <c r="B623" s="14" t="s">
        <v>484</v>
      </c>
      <c r="C623" s="94" t="s">
        <v>383</v>
      </c>
      <c r="D623" s="94" t="s">
        <v>147</v>
      </c>
      <c r="E623" s="94" t="s">
        <v>147</v>
      </c>
      <c r="F623" s="87">
        <v>365</v>
      </c>
      <c r="G623" s="87">
        <v>365</v>
      </c>
      <c r="H623" s="87">
        <v>211</v>
      </c>
      <c r="I623" s="87">
        <v>211</v>
      </c>
      <c r="AL623" s="126"/>
      <c r="AM623" s="126"/>
    </row>
    <row r="624" spans="1:39" s="27" customFormat="1" ht="25.5" x14ac:dyDescent="0.2">
      <c r="A624" s="94">
        <v>11</v>
      </c>
      <c r="B624" s="14" t="s">
        <v>524</v>
      </c>
      <c r="C624" s="94" t="s">
        <v>383</v>
      </c>
      <c r="D624" s="94" t="s">
        <v>147</v>
      </c>
      <c r="E624" s="94" t="s">
        <v>147</v>
      </c>
      <c r="F624" s="87">
        <v>2</v>
      </c>
      <c r="G624" s="87">
        <v>2</v>
      </c>
      <c r="H624" s="87" t="s">
        <v>147</v>
      </c>
      <c r="I624" s="87" t="s">
        <v>147</v>
      </c>
      <c r="AL624" s="126"/>
      <c r="AM624" s="126"/>
    </row>
    <row r="625" spans="1:256" s="27" customFormat="1" x14ac:dyDescent="0.2">
      <c r="A625" s="94">
        <v>12</v>
      </c>
      <c r="B625" s="14" t="s">
        <v>358</v>
      </c>
      <c r="C625" s="94" t="s">
        <v>383</v>
      </c>
      <c r="D625" s="94" t="s">
        <v>147</v>
      </c>
      <c r="E625" s="94" t="s">
        <v>147</v>
      </c>
      <c r="F625" s="87">
        <v>4506</v>
      </c>
      <c r="G625" s="87">
        <v>4443</v>
      </c>
      <c r="H625" s="87">
        <v>1263</v>
      </c>
      <c r="I625" s="87">
        <v>1263</v>
      </c>
      <c r="AL625" s="126"/>
      <c r="AM625" s="126"/>
    </row>
    <row r="626" spans="1:256" s="27" customFormat="1" x14ac:dyDescent="0.2">
      <c r="A626" s="94">
        <v>13</v>
      </c>
      <c r="B626" s="14" t="s">
        <v>380</v>
      </c>
      <c r="C626" s="94" t="s">
        <v>383</v>
      </c>
      <c r="D626" s="94" t="s">
        <v>147</v>
      </c>
      <c r="E626" s="94" t="s">
        <v>147</v>
      </c>
      <c r="F626" s="87">
        <v>93</v>
      </c>
      <c r="G626" s="87">
        <v>93</v>
      </c>
      <c r="H626" s="87">
        <v>116</v>
      </c>
      <c r="I626" s="87">
        <v>116</v>
      </c>
      <c r="AL626" s="126"/>
      <c r="AM626" s="126"/>
    </row>
    <row r="627" spans="1:256" s="27" customFormat="1" x14ac:dyDescent="0.2">
      <c r="A627" s="94">
        <v>14</v>
      </c>
      <c r="B627" s="14" t="s">
        <v>378</v>
      </c>
      <c r="C627" s="94" t="s">
        <v>383</v>
      </c>
      <c r="D627" s="94" t="s">
        <v>147</v>
      </c>
      <c r="E627" s="94" t="s">
        <v>147</v>
      </c>
      <c r="F627" s="87">
        <v>66</v>
      </c>
      <c r="G627" s="87">
        <v>66</v>
      </c>
      <c r="H627" s="87">
        <v>15</v>
      </c>
      <c r="I627" s="87">
        <v>15</v>
      </c>
      <c r="AL627" s="126"/>
      <c r="AM627" s="126"/>
    </row>
    <row r="628" spans="1:256" s="27" customFormat="1" x14ac:dyDescent="0.2">
      <c r="A628" s="94">
        <v>15</v>
      </c>
      <c r="B628" s="14" t="s">
        <v>226</v>
      </c>
      <c r="C628" s="94" t="s">
        <v>383</v>
      </c>
      <c r="D628" s="94" t="s">
        <v>147</v>
      </c>
      <c r="E628" s="94" t="s">
        <v>147</v>
      </c>
      <c r="F628" s="87">
        <v>924</v>
      </c>
      <c r="G628" s="87">
        <v>900</v>
      </c>
      <c r="H628" s="87">
        <v>19</v>
      </c>
      <c r="I628" s="87">
        <v>19</v>
      </c>
      <c r="AL628" s="126"/>
      <c r="AM628" s="126"/>
    </row>
    <row r="629" spans="1:256" s="27" customFormat="1" ht="51" x14ac:dyDescent="0.2">
      <c r="A629" s="94">
        <v>16</v>
      </c>
      <c r="B629" s="14" t="s">
        <v>535</v>
      </c>
      <c r="C629" s="94" t="s">
        <v>147</v>
      </c>
      <c r="D629" s="94" t="s">
        <v>147</v>
      </c>
      <c r="E629" s="94" t="s">
        <v>147</v>
      </c>
      <c r="F629" s="87">
        <v>387</v>
      </c>
      <c r="G629" s="87">
        <v>373</v>
      </c>
      <c r="H629" s="87">
        <v>103</v>
      </c>
      <c r="I629" s="87">
        <v>103</v>
      </c>
      <c r="AL629" s="126"/>
      <c r="AM629" s="126"/>
    </row>
    <row r="630" spans="1:256" s="27" customFormat="1" ht="51" x14ac:dyDescent="0.2">
      <c r="A630" s="94">
        <v>17</v>
      </c>
      <c r="B630" s="14" t="s">
        <v>563</v>
      </c>
      <c r="C630" s="94" t="s">
        <v>383</v>
      </c>
      <c r="D630" s="94" t="s">
        <v>147</v>
      </c>
      <c r="E630" s="94" t="s">
        <v>147</v>
      </c>
      <c r="F630" s="87">
        <v>70</v>
      </c>
      <c r="G630" s="87">
        <v>70</v>
      </c>
      <c r="H630" s="87">
        <v>4</v>
      </c>
      <c r="I630" s="87">
        <v>4</v>
      </c>
      <c r="AL630" s="126"/>
      <c r="AM630" s="126"/>
    </row>
    <row r="631" spans="1:256" s="27" customFormat="1" ht="18.75" customHeight="1" x14ac:dyDescent="0.2">
      <c r="A631" s="162" t="s">
        <v>61</v>
      </c>
      <c r="B631" s="162"/>
      <c r="C631" s="94" t="s">
        <v>383</v>
      </c>
      <c r="D631" s="94" t="s">
        <v>147</v>
      </c>
      <c r="E631" s="94" t="s">
        <v>147</v>
      </c>
      <c r="F631" s="82">
        <f>SUM(F614:F630)</f>
        <v>13883</v>
      </c>
      <c r="G631" s="82">
        <f>SUM(G614:G630)</f>
        <v>12653</v>
      </c>
      <c r="H631" s="82">
        <f>SUM(H614:H630)</f>
        <v>4902</v>
      </c>
      <c r="I631" s="82">
        <f>SUM(I614:I630)</f>
        <v>4902</v>
      </c>
      <c r="AL631" s="126"/>
      <c r="AM631" s="126"/>
    </row>
    <row r="632" spans="1:256" s="38" customFormat="1" x14ac:dyDescent="0.2">
      <c r="A632" s="57"/>
      <c r="B632" s="57"/>
      <c r="C632" s="54"/>
      <c r="D632" s="52"/>
      <c r="E632" s="52"/>
      <c r="F632" s="2"/>
      <c r="G632" s="2"/>
      <c r="H632" s="2"/>
      <c r="I632" s="2"/>
      <c r="J632" s="2"/>
      <c r="K632" s="1"/>
      <c r="L632" s="1"/>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127"/>
      <c r="AM632" s="127"/>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spans="1:256" s="38" customFormat="1" x14ac:dyDescent="0.2">
      <c r="A633" s="194" t="s">
        <v>323</v>
      </c>
      <c r="B633" s="194"/>
      <c r="C633" s="194"/>
      <c r="D633" s="194"/>
      <c r="E633" s="194"/>
      <c r="F633" s="194"/>
      <c r="G633" s="194"/>
      <c r="H633" s="194"/>
      <c r="I633" s="194"/>
      <c r="J633" s="194"/>
      <c r="K633" s="194"/>
      <c r="L633" s="194"/>
      <c r="M633" s="63"/>
      <c r="N633" s="63"/>
      <c r="O633" s="63"/>
      <c r="P633" s="63"/>
      <c r="Q633" s="63"/>
      <c r="R633" s="27"/>
      <c r="S633" s="27"/>
      <c r="T633" s="27"/>
      <c r="U633" s="27"/>
      <c r="V633" s="27"/>
      <c r="W633" s="27"/>
      <c r="X633" s="27"/>
      <c r="Y633" s="27"/>
      <c r="Z633" s="27"/>
      <c r="AA633" s="27"/>
      <c r="AB633" s="27"/>
      <c r="AC633" s="27"/>
      <c r="AD633" s="27"/>
      <c r="AE633" s="27"/>
      <c r="AF633" s="27"/>
      <c r="AG633" s="27"/>
      <c r="AH633" s="27"/>
      <c r="AI633" s="27"/>
      <c r="AJ633" s="27"/>
      <c r="AK633" s="27"/>
      <c r="AL633" s="126"/>
      <c r="AM633" s="126"/>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106" customFormat="1" ht="48" customHeight="1" x14ac:dyDescent="0.25">
      <c r="A634" s="205" t="s">
        <v>561</v>
      </c>
      <c r="B634" s="205"/>
      <c r="C634" s="205"/>
      <c r="D634" s="205"/>
      <c r="E634" s="205"/>
      <c r="F634" s="205"/>
      <c r="G634" s="205"/>
      <c r="H634" s="205"/>
      <c r="I634" s="110"/>
      <c r="J634" s="110"/>
      <c r="K634" s="110"/>
      <c r="L634" s="110"/>
      <c r="M634" s="110"/>
      <c r="N634" s="110"/>
      <c r="O634" s="110"/>
      <c r="P634" s="110"/>
      <c r="Q634" s="110"/>
      <c r="AL634" s="128"/>
      <c r="AM634" s="128"/>
    </row>
    <row r="635" spans="1:256" s="106" customFormat="1" ht="15" x14ac:dyDescent="0.25">
      <c r="C635" s="206"/>
      <c r="D635" s="206"/>
      <c r="E635" s="206"/>
      <c r="F635" s="206"/>
      <c r="G635" s="206"/>
      <c r="H635" s="206"/>
      <c r="AL635" s="128"/>
      <c r="AM635" s="128"/>
    </row>
    <row r="636" spans="1:256" s="106" customFormat="1" ht="15" x14ac:dyDescent="0.25">
      <c r="A636" s="204" t="s">
        <v>565</v>
      </c>
      <c r="B636" s="204"/>
      <c r="C636" s="204"/>
      <c r="D636" s="204"/>
      <c r="E636" s="204"/>
      <c r="F636" s="204"/>
      <c r="G636" s="204"/>
      <c r="H636" s="204"/>
      <c r="I636" s="204"/>
      <c r="J636" s="204"/>
      <c r="K636" s="204"/>
      <c r="L636" s="204"/>
      <c r="M636" s="204"/>
      <c r="N636" s="204"/>
      <c r="O636" s="204"/>
      <c r="P636" s="204"/>
      <c r="Q636" s="204"/>
      <c r="AL636" s="128"/>
      <c r="AM636" s="128"/>
    </row>
    <row r="637" spans="1:256" s="106" customFormat="1" ht="15" x14ac:dyDescent="0.25">
      <c r="A637" s="204" t="s">
        <v>566</v>
      </c>
      <c r="B637" s="204"/>
      <c r="C637" s="204"/>
      <c r="D637" s="204"/>
      <c r="E637" s="204"/>
      <c r="F637" s="204"/>
      <c r="G637" s="204"/>
      <c r="H637" s="204"/>
      <c r="I637" s="204"/>
      <c r="J637" s="204"/>
      <c r="K637" s="204"/>
      <c r="L637" s="204"/>
      <c r="M637" s="204"/>
      <c r="N637" s="204"/>
      <c r="O637" s="204"/>
      <c r="P637" s="204"/>
      <c r="Q637" s="204"/>
      <c r="AL637" s="128"/>
      <c r="AM637" s="128"/>
    </row>
    <row r="638" spans="1:256" s="106" customFormat="1" ht="27" customHeight="1" x14ac:dyDescent="0.25">
      <c r="A638" s="204" t="s">
        <v>567</v>
      </c>
      <c r="B638" s="204"/>
      <c r="C638" s="204"/>
      <c r="D638" s="204"/>
      <c r="E638" s="204"/>
      <c r="F638" s="204"/>
      <c r="AL638" s="128"/>
      <c r="AM638" s="128"/>
    </row>
    <row r="639" spans="1:256" s="106" customFormat="1" ht="15" x14ac:dyDescent="0.25">
      <c r="AL639" s="128"/>
      <c r="AM639" s="128"/>
    </row>
    <row r="640" spans="1:256" s="106" customFormat="1" ht="15" x14ac:dyDescent="0.25">
      <c r="A640" s="207" t="s">
        <v>8</v>
      </c>
      <c r="B640" s="207" t="s">
        <v>150</v>
      </c>
      <c r="C640" s="207" t="s">
        <v>324</v>
      </c>
      <c r="D640" s="207"/>
      <c r="E640" s="207"/>
      <c r="F640" s="207" t="s">
        <v>325</v>
      </c>
      <c r="G640" s="207"/>
      <c r="H640" s="207"/>
      <c r="I640" s="207" t="s">
        <v>326</v>
      </c>
      <c r="AL640" s="128"/>
      <c r="AM640" s="128"/>
    </row>
    <row r="641" spans="1:39" s="106" customFormat="1" ht="15" x14ac:dyDescent="0.25">
      <c r="A641" s="207"/>
      <c r="B641" s="207"/>
      <c r="C641" s="207" t="s">
        <v>327</v>
      </c>
      <c r="D641" s="207"/>
      <c r="E641" s="208" t="s">
        <v>328</v>
      </c>
      <c r="F641" s="207" t="s">
        <v>327</v>
      </c>
      <c r="G641" s="207"/>
      <c r="H641" s="208" t="s">
        <v>328</v>
      </c>
      <c r="I641" s="207"/>
      <c r="AL641" s="128"/>
      <c r="AM641" s="128"/>
    </row>
    <row r="642" spans="1:39" s="106" customFormat="1" ht="62.25" customHeight="1" x14ac:dyDescent="0.25">
      <c r="A642" s="207"/>
      <c r="B642" s="207"/>
      <c r="C642" s="115" t="s">
        <v>329</v>
      </c>
      <c r="D642" s="115" t="s">
        <v>330</v>
      </c>
      <c r="E642" s="208"/>
      <c r="F642" s="115" t="s">
        <v>329</v>
      </c>
      <c r="G642" s="115" t="s">
        <v>330</v>
      </c>
      <c r="H642" s="208"/>
      <c r="I642" s="207"/>
      <c r="AL642" s="128"/>
      <c r="AM642" s="128"/>
    </row>
    <row r="643" spans="1:39" s="106" customFormat="1" ht="15" x14ac:dyDescent="0.25">
      <c r="A643" s="115">
        <v>1</v>
      </c>
      <c r="B643" s="115">
        <v>2</v>
      </c>
      <c r="C643" s="115">
        <v>3</v>
      </c>
      <c r="D643" s="115">
        <v>4</v>
      </c>
      <c r="E643" s="115">
        <v>5</v>
      </c>
      <c r="F643" s="115">
        <v>6</v>
      </c>
      <c r="G643" s="115">
        <v>7</v>
      </c>
      <c r="H643" s="115">
        <v>8</v>
      </c>
      <c r="I643" s="115">
        <v>9</v>
      </c>
      <c r="AL643" s="128"/>
      <c r="AM643" s="128"/>
    </row>
    <row r="644" spans="1:39" s="106" customFormat="1" ht="23.25" customHeight="1" x14ac:dyDescent="0.25">
      <c r="A644" s="115">
        <v>1</v>
      </c>
      <c r="B644" s="116" t="s">
        <v>322</v>
      </c>
      <c r="C644" s="115" t="s">
        <v>383</v>
      </c>
      <c r="D644" s="115" t="s">
        <v>147</v>
      </c>
      <c r="E644" s="115" t="s">
        <v>147</v>
      </c>
      <c r="F644" s="110">
        <v>70</v>
      </c>
      <c r="G644" s="110">
        <v>70</v>
      </c>
      <c r="H644" s="110">
        <v>3</v>
      </c>
      <c r="I644" s="110">
        <v>3</v>
      </c>
      <c r="AL644" s="128"/>
      <c r="AM644" s="128"/>
    </row>
    <row r="645" spans="1:39" s="106" customFormat="1" ht="21" customHeight="1" x14ac:dyDescent="0.25">
      <c r="A645" s="115">
        <v>2</v>
      </c>
      <c r="B645" s="116" t="s">
        <v>316</v>
      </c>
      <c r="C645" s="115" t="s">
        <v>383</v>
      </c>
      <c r="D645" s="115" t="s">
        <v>147</v>
      </c>
      <c r="E645" s="115" t="s">
        <v>147</v>
      </c>
      <c r="F645" s="110">
        <v>123</v>
      </c>
      <c r="G645" s="110">
        <v>123</v>
      </c>
      <c r="H645" s="110">
        <v>1615</v>
      </c>
      <c r="I645" s="110">
        <v>1615</v>
      </c>
      <c r="AL645" s="128"/>
      <c r="AM645" s="128"/>
    </row>
    <row r="646" spans="1:39" s="106" customFormat="1" ht="25.5" customHeight="1" x14ac:dyDescent="0.25">
      <c r="A646" s="115">
        <v>3</v>
      </c>
      <c r="B646" s="116" t="s">
        <v>204</v>
      </c>
      <c r="C646" s="115" t="s">
        <v>383</v>
      </c>
      <c r="D646" s="115" t="s">
        <v>147</v>
      </c>
      <c r="E646" s="115" t="s">
        <v>147</v>
      </c>
      <c r="F646" s="110">
        <v>549</v>
      </c>
      <c r="G646" s="110">
        <v>543</v>
      </c>
      <c r="H646" s="110">
        <v>12</v>
      </c>
      <c r="I646" s="110">
        <v>12</v>
      </c>
      <c r="AL646" s="128"/>
      <c r="AM646" s="128"/>
    </row>
    <row r="647" spans="1:39" s="106" customFormat="1" ht="15" x14ac:dyDescent="0.25">
      <c r="A647" s="115">
        <v>4</v>
      </c>
      <c r="B647" s="116" t="s">
        <v>224</v>
      </c>
      <c r="C647" s="115" t="s">
        <v>383</v>
      </c>
      <c r="D647" s="115" t="s">
        <v>147</v>
      </c>
      <c r="E647" s="115" t="s">
        <v>147</v>
      </c>
      <c r="F647" s="110">
        <v>23</v>
      </c>
      <c r="G647" s="110">
        <v>23</v>
      </c>
      <c r="H647" s="110">
        <v>33</v>
      </c>
      <c r="I647" s="110">
        <v>33</v>
      </c>
      <c r="AL647" s="128"/>
      <c r="AM647" s="128"/>
    </row>
    <row r="648" spans="1:39" s="106" customFormat="1" ht="22.5" customHeight="1" x14ac:dyDescent="0.25">
      <c r="A648" s="115">
        <v>5</v>
      </c>
      <c r="B648" s="116" t="s">
        <v>317</v>
      </c>
      <c r="C648" s="115" t="s">
        <v>383</v>
      </c>
      <c r="D648" s="115" t="s">
        <v>147</v>
      </c>
      <c r="E648" s="115" t="s">
        <v>147</v>
      </c>
      <c r="F648" s="110">
        <v>453</v>
      </c>
      <c r="G648" s="110">
        <v>444</v>
      </c>
      <c r="H648" s="110">
        <v>1007</v>
      </c>
      <c r="I648" s="110">
        <v>1007</v>
      </c>
      <c r="AL648" s="128"/>
      <c r="AM648" s="128"/>
    </row>
    <row r="649" spans="1:39" s="106" customFormat="1" ht="21.75" customHeight="1" x14ac:dyDescent="0.25">
      <c r="A649" s="115">
        <v>6</v>
      </c>
      <c r="B649" s="116" t="s">
        <v>564</v>
      </c>
      <c r="C649" s="115" t="s">
        <v>147</v>
      </c>
      <c r="D649" s="115" t="s">
        <v>147</v>
      </c>
      <c r="E649" s="115" t="s">
        <v>147</v>
      </c>
      <c r="F649" s="110">
        <v>6037</v>
      </c>
      <c r="G649" s="110">
        <v>4924</v>
      </c>
      <c r="H649" s="110">
        <v>5299</v>
      </c>
      <c r="I649" s="110">
        <v>5299</v>
      </c>
      <c r="AL649" s="128"/>
      <c r="AM649" s="128"/>
    </row>
    <row r="650" spans="1:39" s="106" customFormat="1" ht="22.5" customHeight="1" x14ac:dyDescent="0.25">
      <c r="A650" s="115">
        <v>7</v>
      </c>
      <c r="B650" s="116" t="s">
        <v>524</v>
      </c>
      <c r="C650" s="115" t="s">
        <v>147</v>
      </c>
      <c r="D650" s="115" t="s">
        <v>147</v>
      </c>
      <c r="E650" s="115" t="s">
        <v>147</v>
      </c>
      <c r="F650" s="110">
        <v>2</v>
      </c>
      <c r="G650" s="110">
        <v>2</v>
      </c>
      <c r="H650" s="110">
        <v>2</v>
      </c>
      <c r="I650" s="110">
        <v>2</v>
      </c>
      <c r="AL650" s="128"/>
      <c r="AM650" s="128"/>
    </row>
    <row r="651" spans="1:39" s="106" customFormat="1" ht="45" x14ac:dyDescent="0.25">
      <c r="A651" s="115">
        <v>8</v>
      </c>
      <c r="B651" s="116" t="s">
        <v>484</v>
      </c>
      <c r="C651" s="115" t="s">
        <v>383</v>
      </c>
      <c r="D651" s="115" t="s">
        <v>147</v>
      </c>
      <c r="E651" s="115" t="s">
        <v>147</v>
      </c>
      <c r="F651" s="110">
        <v>365</v>
      </c>
      <c r="G651" s="110">
        <v>365</v>
      </c>
      <c r="H651" s="110">
        <v>1687</v>
      </c>
      <c r="I651" s="110">
        <v>1687</v>
      </c>
      <c r="AL651" s="128"/>
      <c r="AM651" s="128"/>
    </row>
    <row r="652" spans="1:39" s="106" customFormat="1" ht="21.75" customHeight="1" x14ac:dyDescent="0.25">
      <c r="A652" s="115">
        <v>9</v>
      </c>
      <c r="B652" s="116" t="s">
        <v>375</v>
      </c>
      <c r="C652" s="115" t="s">
        <v>383</v>
      </c>
      <c r="D652" s="115" t="s">
        <v>147</v>
      </c>
      <c r="E652" s="115" t="s">
        <v>147</v>
      </c>
      <c r="F652" s="110">
        <v>104</v>
      </c>
      <c r="G652" s="110">
        <v>104</v>
      </c>
      <c r="H652" s="110">
        <v>800</v>
      </c>
      <c r="I652" s="110">
        <v>800</v>
      </c>
      <c r="AL652" s="128"/>
      <c r="AM652" s="128"/>
    </row>
    <row r="653" spans="1:39" s="106" customFormat="1" ht="22.5" customHeight="1" x14ac:dyDescent="0.25">
      <c r="A653" s="115">
        <v>10</v>
      </c>
      <c r="B653" s="116" t="s">
        <v>380</v>
      </c>
      <c r="C653" s="115" t="s">
        <v>383</v>
      </c>
      <c r="D653" s="115" t="s">
        <v>147</v>
      </c>
      <c r="E653" s="115" t="s">
        <v>147</v>
      </c>
      <c r="F653" s="110">
        <v>93</v>
      </c>
      <c r="G653" s="110">
        <v>93</v>
      </c>
      <c r="H653" s="110">
        <v>298</v>
      </c>
      <c r="I653" s="110">
        <v>298</v>
      </c>
      <c r="AL653" s="128"/>
      <c r="AM653" s="128"/>
    </row>
    <row r="654" spans="1:39" s="106" customFormat="1" ht="21.75" customHeight="1" x14ac:dyDescent="0.25">
      <c r="A654" s="115">
        <v>11</v>
      </c>
      <c r="B654" s="116" t="s">
        <v>377</v>
      </c>
      <c r="C654" s="115" t="s">
        <v>383</v>
      </c>
      <c r="D654" s="115" t="s">
        <v>147</v>
      </c>
      <c r="E654" s="115" t="s">
        <v>147</v>
      </c>
      <c r="F654" s="110">
        <v>239</v>
      </c>
      <c r="G654" s="110">
        <v>239</v>
      </c>
      <c r="H654" s="110">
        <v>560</v>
      </c>
      <c r="I654" s="110">
        <v>560</v>
      </c>
      <c r="AL654" s="128"/>
      <c r="AM654" s="128"/>
    </row>
    <row r="655" spans="1:39" s="106" customFormat="1" ht="21.75" customHeight="1" x14ac:dyDescent="0.25">
      <c r="A655" s="115">
        <v>12</v>
      </c>
      <c r="B655" s="116" t="s">
        <v>362</v>
      </c>
      <c r="C655" s="115" t="s">
        <v>383</v>
      </c>
      <c r="D655" s="115" t="s">
        <v>147</v>
      </c>
      <c r="E655" s="115" t="s">
        <v>147</v>
      </c>
      <c r="F655" s="110">
        <v>4506</v>
      </c>
      <c r="G655" s="110">
        <v>4443</v>
      </c>
      <c r="H655" s="110">
        <v>3163</v>
      </c>
      <c r="I655" s="110">
        <v>3163</v>
      </c>
      <c r="AL655" s="128"/>
      <c r="AM655" s="128"/>
    </row>
    <row r="656" spans="1:39" s="106" customFormat="1" ht="15" x14ac:dyDescent="0.25">
      <c r="A656" s="115">
        <v>13</v>
      </c>
      <c r="B656" s="116" t="s">
        <v>378</v>
      </c>
      <c r="C656" s="115" t="s">
        <v>383</v>
      </c>
      <c r="D656" s="115" t="s">
        <v>147</v>
      </c>
      <c r="E656" s="115" t="s">
        <v>147</v>
      </c>
      <c r="F656" s="110">
        <v>66</v>
      </c>
      <c r="G656" s="110">
        <v>66</v>
      </c>
      <c r="H656" s="110">
        <v>93</v>
      </c>
      <c r="I656" s="110">
        <v>93</v>
      </c>
      <c r="AL656" s="128"/>
      <c r="AM656" s="128"/>
    </row>
    <row r="657" spans="1:256" s="106" customFormat="1" ht="15" x14ac:dyDescent="0.25">
      <c r="A657" s="115">
        <v>14</v>
      </c>
      <c r="B657" s="116" t="s">
        <v>226</v>
      </c>
      <c r="C657" s="115" t="s">
        <v>383</v>
      </c>
      <c r="D657" s="115" t="s">
        <v>147</v>
      </c>
      <c r="E657" s="115" t="s">
        <v>147</v>
      </c>
      <c r="F657" s="110">
        <v>924</v>
      </c>
      <c r="G657" s="110">
        <v>900</v>
      </c>
      <c r="H657" s="110">
        <v>70</v>
      </c>
      <c r="I657" s="110">
        <v>70</v>
      </c>
      <c r="AL657" s="128"/>
      <c r="AM657" s="128"/>
    </row>
    <row r="658" spans="1:256" s="106" customFormat="1" ht="60" x14ac:dyDescent="0.25">
      <c r="A658" s="115">
        <v>15</v>
      </c>
      <c r="B658" s="116" t="s">
        <v>534</v>
      </c>
      <c r="C658" s="115" t="s">
        <v>383</v>
      </c>
      <c r="D658" s="115" t="s">
        <v>147</v>
      </c>
      <c r="E658" s="115" t="s">
        <v>147</v>
      </c>
      <c r="F658" s="110">
        <v>607</v>
      </c>
      <c r="G658" s="110">
        <v>566</v>
      </c>
      <c r="H658" s="110">
        <v>21</v>
      </c>
      <c r="I658" s="110">
        <v>21</v>
      </c>
      <c r="AL658" s="128"/>
      <c r="AM658" s="128"/>
    </row>
    <row r="659" spans="1:256" s="106" customFormat="1" ht="60" x14ac:dyDescent="0.25">
      <c r="A659" s="115">
        <v>16</v>
      </c>
      <c r="B659" s="116" t="s">
        <v>535</v>
      </c>
      <c r="C659" s="115" t="s">
        <v>147</v>
      </c>
      <c r="D659" s="115" t="s">
        <v>147</v>
      </c>
      <c r="E659" s="115" t="s">
        <v>147</v>
      </c>
      <c r="F659" s="110">
        <v>387</v>
      </c>
      <c r="G659" s="110">
        <v>373</v>
      </c>
      <c r="H659" s="110">
        <v>388</v>
      </c>
      <c r="I659" s="110">
        <v>388</v>
      </c>
      <c r="AL659" s="128"/>
      <c r="AM659" s="128"/>
    </row>
    <row r="660" spans="1:256" s="106" customFormat="1" ht="15" x14ac:dyDescent="0.25">
      <c r="A660" s="115">
        <v>17</v>
      </c>
      <c r="B660" s="116" t="s">
        <v>206</v>
      </c>
      <c r="C660" s="115"/>
      <c r="D660" s="115"/>
      <c r="E660" s="115"/>
      <c r="F660" s="110">
        <v>228</v>
      </c>
      <c r="G660" s="110">
        <v>228</v>
      </c>
      <c r="H660" s="110">
        <v>14</v>
      </c>
      <c r="I660" s="110">
        <v>14</v>
      </c>
      <c r="AL660" s="128"/>
      <c r="AM660" s="128"/>
    </row>
    <row r="661" spans="1:256" s="106" customFormat="1" ht="15" x14ac:dyDescent="0.25">
      <c r="A661" s="115">
        <v>18</v>
      </c>
      <c r="B661" s="116" t="s">
        <v>225</v>
      </c>
      <c r="C661" s="115" t="s">
        <v>147</v>
      </c>
      <c r="D661" s="115" t="s">
        <v>147</v>
      </c>
      <c r="E661" s="115" t="s">
        <v>147</v>
      </c>
      <c r="F661" s="110">
        <v>4</v>
      </c>
      <c r="G661" s="110">
        <v>4</v>
      </c>
      <c r="H661" s="110" t="s">
        <v>147</v>
      </c>
      <c r="I661" s="110" t="s">
        <v>147</v>
      </c>
      <c r="AL661" s="128"/>
      <c r="AM661" s="128"/>
    </row>
    <row r="662" spans="1:256" s="106" customFormat="1" ht="15" x14ac:dyDescent="0.25">
      <c r="A662" s="241" t="s">
        <v>61</v>
      </c>
      <c r="B662" s="241"/>
      <c r="C662" s="115" t="s">
        <v>383</v>
      </c>
      <c r="D662" s="115" t="s">
        <v>147</v>
      </c>
      <c r="E662" s="115" t="s">
        <v>147</v>
      </c>
      <c r="F662" s="117">
        <f>SUM(F644:F661)</f>
        <v>14780</v>
      </c>
      <c r="G662" s="117">
        <f>SUM(G644:G661)</f>
        <v>13510</v>
      </c>
      <c r="H662" s="117">
        <f>SUM(H644:H661)</f>
        <v>15065</v>
      </c>
      <c r="I662" s="117">
        <f>SUM(I644:I661)</f>
        <v>15065</v>
      </c>
      <c r="AL662" s="128"/>
      <c r="AM662" s="128"/>
    </row>
    <row r="663" spans="1:256" s="38" customFormat="1" x14ac:dyDescent="0.2">
      <c r="A663" s="57"/>
      <c r="B663" s="57"/>
      <c r="C663" s="54"/>
      <c r="D663" s="52"/>
      <c r="E663" s="52"/>
      <c r="F663" s="2"/>
      <c r="G663" s="2"/>
      <c r="H663" s="2"/>
      <c r="I663" s="2"/>
      <c r="J663" s="2"/>
      <c r="K663" s="1"/>
      <c r="L663" s="1"/>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127"/>
      <c r="AM663" s="127"/>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spans="1:256" ht="18.75" customHeight="1" x14ac:dyDescent="0.2">
      <c r="A664" s="177" t="s">
        <v>323</v>
      </c>
      <c r="B664" s="177"/>
      <c r="C664" s="177"/>
      <c r="D664" s="177"/>
      <c r="E664" s="177"/>
      <c r="F664" s="177"/>
      <c r="G664" s="177"/>
      <c r="H664" s="177"/>
      <c r="I664" s="177"/>
      <c r="J664" s="177"/>
      <c r="K664" s="177"/>
      <c r="L664" s="177"/>
      <c r="M664" s="50"/>
      <c r="N664" s="50"/>
      <c r="O664" s="50"/>
      <c r="P664" s="50"/>
      <c r="Q664" s="50"/>
      <c r="R664" s="38"/>
      <c r="S664" s="38"/>
      <c r="T664" s="38"/>
      <c r="U664" s="38"/>
      <c r="V664" s="38"/>
      <c r="W664" s="38"/>
      <c r="X664" s="38"/>
      <c r="Y664" s="38"/>
      <c r="Z664" s="38"/>
      <c r="AA664" s="38"/>
      <c r="AB664" s="38"/>
      <c r="AC664" s="38"/>
      <c r="AD664" s="38"/>
      <c r="AE664" s="38"/>
      <c r="AF664" s="38"/>
      <c r="AG664" s="38"/>
      <c r="AH664" s="38"/>
      <c r="AI664" s="38"/>
      <c r="AJ664" s="38"/>
      <c r="AK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c r="CY664" s="38"/>
      <c r="CZ664" s="38"/>
      <c r="DA664" s="38"/>
      <c r="DB664" s="38"/>
      <c r="DC664" s="38"/>
      <c r="DD664" s="38"/>
      <c r="DE664" s="38"/>
      <c r="DF664" s="38"/>
      <c r="DG664" s="38"/>
      <c r="DH664" s="38"/>
      <c r="DI664" s="38"/>
      <c r="DJ664" s="38"/>
      <c r="DK664" s="38"/>
      <c r="DL664" s="38"/>
      <c r="DM664" s="38"/>
      <c r="DN664" s="38"/>
      <c r="DO664" s="38"/>
      <c r="DP664" s="38"/>
      <c r="DQ664" s="38"/>
      <c r="DR664" s="38"/>
      <c r="DS664" s="38"/>
      <c r="DT664" s="38"/>
      <c r="DU664" s="38"/>
      <c r="DV664" s="38"/>
      <c r="DW664" s="38"/>
      <c r="DX664" s="38"/>
      <c r="DY664" s="38"/>
      <c r="DZ664" s="38"/>
      <c r="EA664" s="38"/>
      <c r="EB664" s="38"/>
      <c r="EC664" s="38"/>
      <c r="ED664" s="38"/>
      <c r="EE664" s="38"/>
      <c r="EF664" s="38"/>
      <c r="EG664" s="38"/>
      <c r="EH664" s="38"/>
      <c r="EI664" s="38"/>
      <c r="EJ664" s="38"/>
      <c r="EK664" s="38"/>
      <c r="EL664" s="38"/>
      <c r="EM664" s="38"/>
      <c r="EN664" s="38"/>
      <c r="EO664" s="38"/>
      <c r="EP664" s="38"/>
      <c r="EQ664" s="38"/>
      <c r="ER664" s="38"/>
      <c r="ES664" s="38"/>
      <c r="ET664" s="38"/>
      <c r="EU664" s="38"/>
      <c r="EV664" s="38"/>
      <c r="EW664" s="38"/>
      <c r="EX664" s="38"/>
      <c r="EY664" s="38"/>
      <c r="EZ664" s="38"/>
      <c r="FA664" s="38"/>
      <c r="FB664" s="38"/>
      <c r="FC664" s="38"/>
      <c r="FD664" s="38"/>
      <c r="FE664" s="38"/>
      <c r="FF664" s="38"/>
      <c r="FG664" s="38"/>
      <c r="FH664" s="38"/>
      <c r="FI664" s="38"/>
      <c r="FJ664" s="38"/>
      <c r="FK664" s="38"/>
      <c r="FL664" s="38"/>
      <c r="FM664" s="38"/>
      <c r="FN664" s="38"/>
      <c r="FO664" s="38"/>
      <c r="FP664" s="38"/>
      <c r="FQ664" s="38"/>
      <c r="FR664" s="38"/>
      <c r="FS664" s="38"/>
      <c r="FT664" s="38"/>
      <c r="FU664" s="38"/>
      <c r="FV664" s="38"/>
      <c r="FW664" s="38"/>
      <c r="FX664" s="38"/>
      <c r="FY664" s="38"/>
      <c r="FZ664" s="38"/>
      <c r="GA664" s="38"/>
      <c r="GB664" s="38"/>
      <c r="GC664" s="38"/>
      <c r="GD664" s="38"/>
      <c r="GE664" s="38"/>
      <c r="GF664" s="38"/>
      <c r="GG664" s="38"/>
      <c r="GH664" s="38"/>
      <c r="GI664" s="38"/>
      <c r="GJ664" s="38"/>
      <c r="GK664" s="38"/>
      <c r="GL664" s="38"/>
      <c r="GM664" s="38"/>
      <c r="GN664" s="38"/>
      <c r="GO664" s="38"/>
      <c r="GP664" s="38"/>
      <c r="GQ664" s="38"/>
      <c r="GR664" s="38"/>
      <c r="GS664" s="38"/>
      <c r="GT664" s="38"/>
      <c r="GU664" s="38"/>
      <c r="GV664" s="38"/>
      <c r="GW664" s="38"/>
      <c r="GX664" s="38"/>
      <c r="GY664" s="38"/>
      <c r="GZ664" s="38"/>
      <c r="HA664" s="38"/>
      <c r="HB664" s="38"/>
      <c r="HC664" s="38"/>
      <c r="HD664" s="38"/>
      <c r="HE664" s="38"/>
      <c r="HF664" s="38"/>
      <c r="HG664" s="38"/>
      <c r="HH664" s="38"/>
      <c r="HI664" s="38"/>
      <c r="HJ664" s="38"/>
      <c r="HK664" s="38"/>
      <c r="HL664" s="38"/>
      <c r="HM664" s="38"/>
      <c r="HN664" s="38"/>
      <c r="HO664" s="38"/>
      <c r="HP664" s="38"/>
      <c r="HQ664" s="38"/>
      <c r="HR664" s="38"/>
      <c r="HS664" s="38"/>
      <c r="HT664" s="38"/>
      <c r="HU664" s="38"/>
      <c r="HV664" s="38"/>
      <c r="HW664" s="38"/>
      <c r="HX664" s="38"/>
      <c r="HY664" s="38"/>
      <c r="HZ664" s="38"/>
      <c r="IA664" s="38"/>
      <c r="IB664" s="38"/>
      <c r="IC664" s="38"/>
      <c r="ID664" s="38"/>
      <c r="IE664" s="38"/>
      <c r="IF664" s="38"/>
      <c r="IG664" s="38"/>
      <c r="IH664" s="38"/>
      <c r="II664" s="38"/>
      <c r="IJ664" s="38"/>
      <c r="IK664" s="38"/>
      <c r="IL664" s="38"/>
      <c r="IM664" s="38"/>
      <c r="IN664" s="38"/>
      <c r="IO664" s="38"/>
      <c r="IP664" s="38"/>
      <c r="IQ664" s="38"/>
      <c r="IR664" s="38"/>
      <c r="IS664" s="38"/>
      <c r="IT664" s="38"/>
      <c r="IU664" s="38"/>
      <c r="IV664" s="38"/>
    </row>
    <row r="665" spans="1:256" s="27" customFormat="1" ht="37.5" customHeight="1" x14ac:dyDescent="0.2">
      <c r="A665" s="178" t="s">
        <v>561</v>
      </c>
      <c r="B665" s="178"/>
      <c r="C665" s="178"/>
      <c r="D665" s="178"/>
      <c r="E665" s="178"/>
      <c r="F665" s="178"/>
      <c r="G665" s="178"/>
      <c r="H665" s="178"/>
      <c r="I665" s="178"/>
      <c r="J665" s="87"/>
      <c r="K665" s="87"/>
      <c r="L665" s="87"/>
      <c r="M665" s="87"/>
      <c r="N665" s="87"/>
      <c r="O665" s="87"/>
      <c r="P665" s="87"/>
      <c r="Q665" s="87"/>
      <c r="AL665" s="126"/>
      <c r="AM665" s="126"/>
    </row>
    <row r="666" spans="1:256" s="27" customFormat="1" x14ac:dyDescent="0.2">
      <c r="C666" s="202"/>
      <c r="D666" s="202"/>
      <c r="E666" s="202"/>
      <c r="F666" s="202"/>
      <c r="G666" s="202"/>
      <c r="H666" s="202"/>
      <c r="AL666" s="126"/>
      <c r="AM666" s="126"/>
    </row>
    <row r="667" spans="1:256" s="27" customFormat="1" x14ac:dyDescent="0.2">
      <c r="A667" s="173" t="s">
        <v>349</v>
      </c>
      <c r="B667" s="173"/>
      <c r="C667" s="173"/>
      <c r="D667" s="173"/>
      <c r="E667" s="173"/>
      <c r="F667" s="173"/>
      <c r="G667" s="173"/>
      <c r="H667" s="173"/>
      <c r="I667" s="173"/>
      <c r="J667" s="173"/>
      <c r="K667" s="173"/>
      <c r="L667" s="173"/>
      <c r="M667" s="173"/>
      <c r="N667" s="173"/>
      <c r="O667" s="173"/>
      <c r="P667" s="173"/>
      <c r="Q667" s="173"/>
      <c r="AL667" s="126"/>
      <c r="AM667" s="126"/>
    </row>
    <row r="668" spans="1:256" s="27" customFormat="1" x14ac:dyDescent="0.2">
      <c r="A668" s="173" t="s">
        <v>350</v>
      </c>
      <c r="B668" s="173"/>
      <c r="C668" s="173"/>
      <c r="D668" s="173"/>
      <c r="E668" s="173"/>
      <c r="F668" s="173"/>
      <c r="G668" s="173"/>
      <c r="H668" s="173"/>
      <c r="I668" s="173"/>
      <c r="J668" s="173"/>
      <c r="K668" s="173"/>
      <c r="L668" s="173"/>
      <c r="M668" s="173"/>
      <c r="N668" s="173"/>
      <c r="O668" s="173"/>
      <c r="P668" s="173"/>
      <c r="Q668" s="173"/>
      <c r="AL668" s="126"/>
      <c r="AM668" s="126"/>
    </row>
    <row r="669" spans="1:256" s="27" customFormat="1" ht="27" customHeight="1" x14ac:dyDescent="0.2">
      <c r="A669" s="173" t="s">
        <v>388</v>
      </c>
      <c r="B669" s="173"/>
      <c r="C669" s="173"/>
      <c r="D669" s="173"/>
      <c r="E669" s="173"/>
      <c r="F669" s="173"/>
      <c r="AL669" s="126"/>
      <c r="AM669" s="126"/>
    </row>
    <row r="670" spans="1:256" s="27" customFormat="1" x14ac:dyDescent="0.2">
      <c r="AL670" s="126"/>
      <c r="AM670" s="126"/>
    </row>
    <row r="671" spans="1:256" s="27" customFormat="1" x14ac:dyDescent="0.2">
      <c r="A671" s="161" t="s">
        <v>8</v>
      </c>
      <c r="B671" s="161" t="s">
        <v>150</v>
      </c>
      <c r="C671" s="161" t="s">
        <v>324</v>
      </c>
      <c r="D671" s="161"/>
      <c r="E671" s="161"/>
      <c r="F671" s="161" t="s">
        <v>325</v>
      </c>
      <c r="G671" s="161"/>
      <c r="H671" s="161"/>
      <c r="I671" s="161" t="s">
        <v>326</v>
      </c>
      <c r="AL671" s="126"/>
      <c r="AM671" s="126"/>
    </row>
    <row r="672" spans="1:256" s="27" customFormat="1" x14ac:dyDescent="0.2">
      <c r="A672" s="161"/>
      <c r="B672" s="161"/>
      <c r="C672" s="161" t="s">
        <v>327</v>
      </c>
      <c r="D672" s="161"/>
      <c r="E672" s="195" t="s">
        <v>328</v>
      </c>
      <c r="F672" s="161" t="s">
        <v>327</v>
      </c>
      <c r="G672" s="161"/>
      <c r="H672" s="195" t="s">
        <v>328</v>
      </c>
      <c r="I672" s="161"/>
      <c r="AL672" s="126"/>
      <c r="AM672" s="126"/>
    </row>
    <row r="673" spans="1:256" s="27" customFormat="1" ht="62.25" customHeight="1" x14ac:dyDescent="0.2">
      <c r="A673" s="161"/>
      <c r="B673" s="161"/>
      <c r="C673" s="94" t="s">
        <v>329</v>
      </c>
      <c r="D673" s="94" t="s">
        <v>330</v>
      </c>
      <c r="E673" s="195"/>
      <c r="F673" s="94" t="s">
        <v>329</v>
      </c>
      <c r="G673" s="94" t="s">
        <v>330</v>
      </c>
      <c r="H673" s="195"/>
      <c r="I673" s="161"/>
      <c r="AL673" s="126"/>
      <c r="AM673" s="126"/>
    </row>
    <row r="674" spans="1:256" s="27" customFormat="1" x14ac:dyDescent="0.2">
      <c r="A674" s="94">
        <v>1</v>
      </c>
      <c r="B674" s="94">
        <v>2</v>
      </c>
      <c r="C674" s="94">
        <v>3</v>
      </c>
      <c r="D674" s="94">
        <v>4</v>
      </c>
      <c r="E674" s="94">
        <v>5</v>
      </c>
      <c r="F674" s="94">
        <v>6</v>
      </c>
      <c r="G674" s="94">
        <v>7</v>
      </c>
      <c r="H674" s="94">
        <v>8</v>
      </c>
      <c r="I674" s="94">
        <v>9</v>
      </c>
      <c r="AL674" s="126"/>
      <c r="AM674" s="126"/>
    </row>
    <row r="675" spans="1:256" s="27" customFormat="1" ht="22.5" customHeight="1" x14ac:dyDescent="0.2">
      <c r="A675" s="94">
        <v>1</v>
      </c>
      <c r="B675" s="14" t="s">
        <v>365</v>
      </c>
      <c r="C675" s="94" t="s">
        <v>383</v>
      </c>
      <c r="D675" s="94" t="s">
        <v>147</v>
      </c>
      <c r="E675" s="94" t="s">
        <v>147</v>
      </c>
      <c r="F675" s="87">
        <v>123</v>
      </c>
      <c r="G675" s="87">
        <v>122</v>
      </c>
      <c r="H675" s="87">
        <v>27</v>
      </c>
      <c r="I675" s="87">
        <v>27</v>
      </c>
      <c r="AL675" s="126"/>
      <c r="AM675" s="126"/>
    </row>
    <row r="676" spans="1:256" s="27" customFormat="1" x14ac:dyDescent="0.2">
      <c r="A676" s="94">
        <v>2</v>
      </c>
      <c r="B676" s="14" t="s">
        <v>204</v>
      </c>
      <c r="C676" s="94" t="s">
        <v>383</v>
      </c>
      <c r="D676" s="94" t="s">
        <v>147</v>
      </c>
      <c r="E676" s="94" t="s">
        <v>147</v>
      </c>
      <c r="F676" s="87">
        <v>549</v>
      </c>
      <c r="G676" s="87">
        <v>543</v>
      </c>
      <c r="H676" s="87">
        <v>4</v>
      </c>
      <c r="I676" s="87">
        <v>4</v>
      </c>
      <c r="AL676" s="126"/>
      <c r="AM676" s="126"/>
    </row>
    <row r="677" spans="1:256" s="27" customFormat="1" ht="25.5" x14ac:dyDescent="0.2">
      <c r="A677" s="94">
        <v>3</v>
      </c>
      <c r="B677" s="14" t="s">
        <v>564</v>
      </c>
      <c r="C677" s="94" t="s">
        <v>147</v>
      </c>
      <c r="D677" s="94" t="s">
        <v>147</v>
      </c>
      <c r="E677" s="94" t="s">
        <v>147</v>
      </c>
      <c r="F677" s="87">
        <v>820</v>
      </c>
      <c r="G677" s="87">
        <v>820</v>
      </c>
      <c r="H677" s="87">
        <v>8</v>
      </c>
      <c r="I677" s="87">
        <v>8</v>
      </c>
      <c r="AL677" s="126"/>
      <c r="AM677" s="126"/>
    </row>
    <row r="678" spans="1:256" s="27" customFormat="1" ht="25.5" x14ac:dyDescent="0.2">
      <c r="A678" s="94">
        <v>4</v>
      </c>
      <c r="B678" s="14" t="s">
        <v>524</v>
      </c>
      <c r="C678" s="94" t="s">
        <v>383</v>
      </c>
      <c r="D678" s="94" t="s">
        <v>147</v>
      </c>
      <c r="E678" s="94" t="s">
        <v>147</v>
      </c>
      <c r="F678" s="87">
        <v>2</v>
      </c>
      <c r="G678" s="87">
        <v>2</v>
      </c>
      <c r="H678" s="87" t="s">
        <v>147</v>
      </c>
      <c r="I678" s="87" t="s">
        <v>147</v>
      </c>
      <c r="AL678" s="126"/>
      <c r="AM678" s="126"/>
    </row>
    <row r="679" spans="1:256" s="27" customFormat="1" x14ac:dyDescent="0.2">
      <c r="A679" s="94">
        <v>5</v>
      </c>
      <c r="B679" s="14" t="s">
        <v>224</v>
      </c>
      <c r="C679" s="94" t="s">
        <v>383</v>
      </c>
      <c r="D679" s="94" t="s">
        <v>147</v>
      </c>
      <c r="E679" s="94" t="s">
        <v>147</v>
      </c>
      <c r="F679" s="87">
        <v>23</v>
      </c>
      <c r="G679" s="87">
        <v>23</v>
      </c>
      <c r="H679" s="87" t="s">
        <v>438</v>
      </c>
      <c r="I679" s="87" t="s">
        <v>147</v>
      </c>
      <c r="AL679" s="126"/>
      <c r="AM679" s="126"/>
    </row>
    <row r="680" spans="1:256" s="27" customFormat="1" x14ac:dyDescent="0.2">
      <c r="A680" s="94">
        <v>6</v>
      </c>
      <c r="B680" s="14" t="s">
        <v>568</v>
      </c>
      <c r="C680" s="94" t="s">
        <v>147</v>
      </c>
      <c r="D680" s="94" t="s">
        <v>147</v>
      </c>
      <c r="E680" s="94" t="s">
        <v>147</v>
      </c>
      <c r="F680" s="87">
        <v>66</v>
      </c>
      <c r="G680" s="87">
        <v>66</v>
      </c>
      <c r="H680" s="87">
        <v>17</v>
      </c>
      <c r="I680" s="87">
        <v>17</v>
      </c>
      <c r="AL680" s="126"/>
      <c r="AM680" s="126"/>
    </row>
    <row r="681" spans="1:256" s="27" customFormat="1" ht="51" x14ac:dyDescent="0.2">
      <c r="A681" s="94">
        <v>7</v>
      </c>
      <c r="B681" s="14" t="s">
        <v>569</v>
      </c>
      <c r="C681" s="94" t="s">
        <v>147</v>
      </c>
      <c r="D681" s="94" t="s">
        <v>147</v>
      </c>
      <c r="E681" s="94" t="s">
        <v>147</v>
      </c>
      <c r="F681" s="87">
        <v>387</v>
      </c>
      <c r="G681" s="87">
        <v>373</v>
      </c>
      <c r="H681" s="87">
        <v>30</v>
      </c>
      <c r="I681" s="87">
        <v>30</v>
      </c>
      <c r="AL681" s="126"/>
      <c r="AM681" s="126"/>
    </row>
    <row r="682" spans="1:256" s="27" customFormat="1" ht="51" x14ac:dyDescent="0.2">
      <c r="A682" s="94">
        <v>8</v>
      </c>
      <c r="B682" s="14" t="s">
        <v>534</v>
      </c>
      <c r="C682" s="94" t="s">
        <v>383</v>
      </c>
      <c r="D682" s="94" t="s">
        <v>147</v>
      </c>
      <c r="E682" s="94" t="s">
        <v>147</v>
      </c>
      <c r="F682" s="87">
        <v>607</v>
      </c>
      <c r="G682" s="87">
        <v>566</v>
      </c>
      <c r="H682" s="87">
        <v>174</v>
      </c>
      <c r="I682" s="87">
        <v>174</v>
      </c>
      <c r="AL682" s="126"/>
      <c r="AM682" s="126"/>
    </row>
    <row r="683" spans="1:256" s="27" customFormat="1" ht="18.75" customHeight="1" x14ac:dyDescent="0.2">
      <c r="A683" s="232" t="s">
        <v>61</v>
      </c>
      <c r="B683" s="232"/>
      <c r="C683" s="82"/>
      <c r="D683" s="82"/>
      <c r="E683" s="82"/>
      <c r="F683" s="82">
        <f>SUM(F675:F682)</f>
        <v>2577</v>
      </c>
      <c r="G683" s="82">
        <f>SUM(G675:G682)</f>
        <v>2515</v>
      </c>
      <c r="H683" s="82">
        <f>SUM(H675:H682)</f>
        <v>260</v>
      </c>
      <c r="I683" s="82">
        <f>SUM(I675:I682)</f>
        <v>260</v>
      </c>
      <c r="AL683" s="126"/>
      <c r="AM683" s="126"/>
    </row>
    <row r="684" spans="1:256" ht="18.75" customHeight="1" x14ac:dyDescent="0.2">
      <c r="A684" s="57"/>
      <c r="B684" s="57"/>
      <c r="C684" s="54"/>
      <c r="D684" s="52"/>
      <c r="E684" s="52"/>
    </row>
    <row r="685" spans="1:256" ht="18.75" customHeight="1" x14ac:dyDescent="0.2">
      <c r="A685" s="57"/>
      <c r="B685" s="57"/>
      <c r="C685" s="54"/>
      <c r="D685" s="52"/>
      <c r="E685" s="52"/>
    </row>
    <row r="686" spans="1:256" s="27" customFormat="1" x14ac:dyDescent="0.2">
      <c r="A686" s="177" t="s">
        <v>323</v>
      </c>
      <c r="B686" s="177"/>
      <c r="C686" s="177"/>
      <c r="D686" s="177"/>
      <c r="E686" s="177"/>
      <c r="F686" s="177"/>
      <c r="G686" s="177"/>
      <c r="H686" s="177"/>
      <c r="I686" s="177"/>
      <c r="J686" s="177"/>
      <c r="K686" s="177"/>
      <c r="L686" s="177"/>
      <c r="M686" s="50"/>
      <c r="N686" s="50"/>
      <c r="O686" s="50"/>
      <c r="P686" s="50"/>
      <c r="Q686" s="50"/>
      <c r="R686" s="38"/>
      <c r="S686" s="38"/>
      <c r="T686" s="38"/>
      <c r="U686" s="38"/>
      <c r="V686" s="38"/>
      <c r="W686" s="38"/>
      <c r="X686" s="38"/>
      <c r="Y686" s="38"/>
      <c r="Z686" s="38"/>
      <c r="AA686" s="38"/>
      <c r="AB686" s="38"/>
      <c r="AC686" s="38"/>
      <c r="AD686" s="38"/>
      <c r="AE686" s="38"/>
      <c r="AF686" s="38"/>
      <c r="AG686" s="38"/>
      <c r="AH686" s="38"/>
      <c r="AI686" s="38"/>
      <c r="AJ686" s="38"/>
      <c r="AK686" s="38"/>
      <c r="AL686" s="127"/>
      <c r="AM686" s="127"/>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c r="CY686" s="38"/>
      <c r="CZ686" s="38"/>
      <c r="DA686" s="38"/>
      <c r="DB686" s="38"/>
      <c r="DC686" s="38"/>
      <c r="DD686" s="38"/>
      <c r="DE686" s="38"/>
      <c r="DF686" s="38"/>
      <c r="DG686" s="38"/>
      <c r="DH686" s="38"/>
      <c r="DI686" s="38"/>
      <c r="DJ686" s="38"/>
      <c r="DK686" s="38"/>
      <c r="DL686" s="38"/>
      <c r="DM686" s="38"/>
      <c r="DN686" s="38"/>
      <c r="DO686" s="38"/>
      <c r="DP686" s="38"/>
      <c r="DQ686" s="38"/>
      <c r="DR686" s="38"/>
      <c r="DS686" s="38"/>
      <c r="DT686" s="38"/>
      <c r="DU686" s="38"/>
      <c r="DV686" s="38"/>
      <c r="DW686" s="38"/>
      <c r="DX686" s="38"/>
      <c r="DY686" s="38"/>
      <c r="DZ686" s="38"/>
      <c r="EA686" s="38"/>
      <c r="EB686" s="38"/>
      <c r="EC686" s="38"/>
      <c r="ED686" s="38"/>
      <c r="EE686" s="38"/>
      <c r="EF686" s="38"/>
      <c r="EG686" s="38"/>
      <c r="EH686" s="38"/>
      <c r="EI686" s="38"/>
      <c r="EJ686" s="38"/>
      <c r="EK686" s="38"/>
      <c r="EL686" s="38"/>
      <c r="EM686" s="38"/>
      <c r="EN686" s="38"/>
      <c r="EO686" s="38"/>
      <c r="EP686" s="38"/>
      <c r="EQ686" s="38"/>
      <c r="ER686" s="38"/>
      <c r="ES686" s="38"/>
      <c r="ET686" s="38"/>
      <c r="EU686" s="38"/>
      <c r="EV686" s="38"/>
      <c r="EW686" s="38"/>
      <c r="EX686" s="38"/>
      <c r="EY686" s="38"/>
      <c r="EZ686" s="38"/>
      <c r="FA686" s="38"/>
      <c r="FB686" s="38"/>
      <c r="FC686" s="38"/>
      <c r="FD686" s="38"/>
      <c r="FE686" s="38"/>
      <c r="FF686" s="38"/>
      <c r="FG686" s="38"/>
      <c r="FH686" s="38"/>
      <c r="FI686" s="38"/>
      <c r="FJ686" s="38"/>
      <c r="FK686" s="38"/>
      <c r="FL686" s="38"/>
      <c r="FM686" s="38"/>
      <c r="FN686" s="38"/>
      <c r="FO686" s="38"/>
      <c r="FP686" s="38"/>
      <c r="FQ686" s="38"/>
      <c r="FR686" s="38"/>
      <c r="FS686" s="38"/>
      <c r="FT686" s="38"/>
      <c r="FU686" s="38"/>
      <c r="FV686" s="38"/>
      <c r="FW686" s="38"/>
      <c r="FX686" s="38"/>
      <c r="FY686" s="38"/>
      <c r="FZ686" s="38"/>
      <c r="GA686" s="38"/>
      <c r="GB686" s="38"/>
      <c r="GC686" s="38"/>
      <c r="GD686" s="38"/>
      <c r="GE686" s="38"/>
      <c r="GF686" s="38"/>
      <c r="GG686" s="38"/>
      <c r="GH686" s="38"/>
      <c r="GI686" s="38"/>
      <c r="GJ686" s="38"/>
      <c r="GK686" s="38"/>
      <c r="GL686" s="38"/>
      <c r="GM686" s="38"/>
      <c r="GN686" s="38"/>
      <c r="GO686" s="38"/>
      <c r="GP686" s="38"/>
      <c r="GQ686" s="38"/>
      <c r="GR686" s="38"/>
      <c r="GS686" s="38"/>
      <c r="GT686" s="38"/>
      <c r="GU686" s="38"/>
      <c r="GV686" s="38"/>
      <c r="GW686" s="38"/>
      <c r="GX686" s="38"/>
      <c r="GY686" s="38"/>
      <c r="GZ686" s="38"/>
      <c r="HA686" s="38"/>
      <c r="HB686" s="38"/>
      <c r="HC686" s="38"/>
      <c r="HD686" s="38"/>
      <c r="HE686" s="38"/>
      <c r="HF686" s="38"/>
      <c r="HG686" s="38"/>
      <c r="HH686" s="38"/>
      <c r="HI686" s="38"/>
      <c r="HJ686" s="38"/>
      <c r="HK686" s="38"/>
      <c r="HL686" s="38"/>
      <c r="HM686" s="38"/>
      <c r="HN686" s="38"/>
      <c r="HO686" s="38"/>
      <c r="HP686" s="38"/>
      <c r="HQ686" s="38"/>
      <c r="HR686" s="38"/>
      <c r="HS686" s="38"/>
      <c r="HT686" s="38"/>
      <c r="HU686" s="38"/>
      <c r="HV686" s="38"/>
      <c r="HW686" s="38"/>
      <c r="HX686" s="38"/>
      <c r="HY686" s="38"/>
      <c r="HZ686" s="38"/>
      <c r="IA686" s="38"/>
      <c r="IB686" s="38"/>
      <c r="IC686" s="38"/>
      <c r="ID686" s="38"/>
      <c r="IE686" s="38"/>
      <c r="IF686" s="38"/>
      <c r="IG686" s="38"/>
      <c r="IH686" s="38"/>
      <c r="II686" s="38"/>
      <c r="IJ686" s="38"/>
      <c r="IK686" s="38"/>
      <c r="IL686" s="38"/>
      <c r="IM686" s="38"/>
      <c r="IN686" s="38"/>
      <c r="IO686" s="38"/>
      <c r="IP686" s="38"/>
      <c r="IQ686" s="38"/>
      <c r="IR686" s="38"/>
      <c r="IS686" s="38"/>
      <c r="IT686" s="38"/>
      <c r="IU686" s="38"/>
      <c r="IV686" s="38"/>
    </row>
    <row r="687" spans="1:256" s="38" customFormat="1" ht="37.5" customHeight="1" x14ac:dyDescent="0.2">
      <c r="A687" s="163" t="s">
        <v>561</v>
      </c>
      <c r="B687" s="163"/>
      <c r="C687" s="163"/>
      <c r="D687" s="163"/>
      <c r="E687" s="163"/>
      <c r="F687" s="163"/>
      <c r="G687" s="163"/>
      <c r="H687" s="163"/>
      <c r="I687" s="163"/>
      <c r="J687" s="163"/>
      <c r="K687" s="163"/>
      <c r="L687" s="163"/>
      <c r="M687" s="163"/>
      <c r="N687" s="79"/>
      <c r="O687" s="79"/>
      <c r="P687" s="79"/>
      <c r="Q687" s="79"/>
      <c r="AL687" s="127"/>
      <c r="AM687" s="127"/>
    </row>
    <row r="688" spans="1:256" s="38" customFormat="1" x14ac:dyDescent="0.2">
      <c r="C688" s="203"/>
      <c r="D688" s="203"/>
      <c r="E688" s="203"/>
      <c r="F688" s="203"/>
      <c r="G688" s="203"/>
      <c r="H688" s="203"/>
      <c r="AL688" s="127"/>
      <c r="AM688" s="127"/>
    </row>
    <row r="689" spans="1:256" s="38" customFormat="1" x14ac:dyDescent="0.2">
      <c r="A689" s="164" t="s">
        <v>349</v>
      </c>
      <c r="B689" s="164"/>
      <c r="C689" s="164"/>
      <c r="D689" s="164"/>
      <c r="E689" s="164"/>
      <c r="F689" s="164"/>
      <c r="G689" s="164"/>
      <c r="H689" s="164"/>
      <c r="I689" s="164"/>
      <c r="J689" s="164"/>
      <c r="K689" s="164"/>
      <c r="L689" s="164"/>
      <c r="M689" s="164"/>
      <c r="N689" s="164"/>
      <c r="O689" s="164"/>
      <c r="P689" s="164"/>
      <c r="Q689" s="164"/>
      <c r="AL689" s="127"/>
      <c r="AM689" s="127"/>
    </row>
    <row r="690" spans="1:256" s="38" customFormat="1" x14ac:dyDescent="0.2">
      <c r="A690" s="164" t="s">
        <v>350</v>
      </c>
      <c r="B690" s="164"/>
      <c r="C690" s="164"/>
      <c r="D690" s="164"/>
      <c r="E690" s="164"/>
      <c r="F690" s="164"/>
      <c r="G690" s="164"/>
      <c r="H690" s="164"/>
      <c r="I690" s="164"/>
      <c r="J690" s="164"/>
      <c r="K690" s="164"/>
      <c r="L690" s="164"/>
      <c r="M690" s="164"/>
      <c r="N690" s="164"/>
      <c r="O690" s="164"/>
      <c r="P690" s="164"/>
      <c r="Q690" s="164"/>
      <c r="AL690" s="127"/>
      <c r="AM690" s="127"/>
    </row>
    <row r="691" spans="1:256" s="38" customFormat="1" ht="27" customHeight="1" x14ac:dyDescent="0.2">
      <c r="A691" s="164" t="s">
        <v>389</v>
      </c>
      <c r="B691" s="164"/>
      <c r="C691" s="164"/>
      <c r="D691" s="164"/>
      <c r="E691" s="164"/>
      <c r="F691" s="164"/>
      <c r="AL691" s="127"/>
      <c r="AM691" s="127"/>
    </row>
    <row r="692" spans="1:256" s="38" customFormat="1" x14ac:dyDescent="0.2">
      <c r="AL692" s="127"/>
      <c r="AM692" s="127"/>
    </row>
    <row r="693" spans="1:256" s="38" customFormat="1" x14ac:dyDescent="0.2">
      <c r="A693" s="174" t="s">
        <v>8</v>
      </c>
      <c r="B693" s="174" t="s">
        <v>150</v>
      </c>
      <c r="C693" s="174" t="s">
        <v>324</v>
      </c>
      <c r="D693" s="174"/>
      <c r="E693" s="174"/>
      <c r="F693" s="174" t="s">
        <v>325</v>
      </c>
      <c r="G693" s="174"/>
      <c r="H693" s="174"/>
      <c r="I693" s="174" t="s">
        <v>326</v>
      </c>
      <c r="AL693" s="127"/>
      <c r="AM693" s="127"/>
    </row>
    <row r="694" spans="1:256" s="38" customFormat="1" x14ac:dyDescent="0.2">
      <c r="A694" s="174"/>
      <c r="B694" s="174"/>
      <c r="C694" s="174" t="s">
        <v>327</v>
      </c>
      <c r="D694" s="174"/>
      <c r="E694" s="199" t="s">
        <v>328</v>
      </c>
      <c r="F694" s="174" t="s">
        <v>327</v>
      </c>
      <c r="G694" s="174"/>
      <c r="H694" s="199" t="s">
        <v>328</v>
      </c>
      <c r="I694" s="174"/>
      <c r="AL694" s="127"/>
      <c r="AM694" s="127"/>
    </row>
    <row r="695" spans="1:256" s="38" customFormat="1" ht="62.25" customHeight="1" x14ac:dyDescent="0.2">
      <c r="A695" s="174"/>
      <c r="B695" s="174"/>
      <c r="C695" s="78" t="s">
        <v>329</v>
      </c>
      <c r="D695" s="78" t="s">
        <v>330</v>
      </c>
      <c r="E695" s="199"/>
      <c r="F695" s="78" t="s">
        <v>329</v>
      </c>
      <c r="G695" s="78" t="s">
        <v>330</v>
      </c>
      <c r="H695" s="199"/>
      <c r="I695" s="174"/>
      <c r="AL695" s="127"/>
      <c r="AM695" s="127"/>
    </row>
    <row r="696" spans="1:256" s="38" customFormat="1" x14ac:dyDescent="0.2">
      <c r="A696" s="78">
        <v>1</v>
      </c>
      <c r="B696" s="78">
        <v>2</v>
      </c>
      <c r="C696" s="78">
        <v>3</v>
      </c>
      <c r="D696" s="78">
        <v>4</v>
      </c>
      <c r="E696" s="78">
        <v>5</v>
      </c>
      <c r="F696" s="78">
        <v>6</v>
      </c>
      <c r="G696" s="78">
        <v>7</v>
      </c>
      <c r="H696" s="78">
        <v>8</v>
      </c>
      <c r="I696" s="78">
        <v>9</v>
      </c>
      <c r="AL696" s="127"/>
      <c r="AM696" s="127"/>
    </row>
    <row r="697" spans="1:256" s="27" customFormat="1" ht="25.5" x14ac:dyDescent="0.2">
      <c r="A697" s="94">
        <v>1</v>
      </c>
      <c r="B697" s="14" t="s">
        <v>316</v>
      </c>
      <c r="C697" s="94" t="s">
        <v>383</v>
      </c>
      <c r="D697" s="94" t="s">
        <v>147</v>
      </c>
      <c r="E697" s="94" t="s">
        <v>147</v>
      </c>
      <c r="F697" s="87">
        <v>123</v>
      </c>
      <c r="G697" s="87">
        <v>123</v>
      </c>
      <c r="H697" s="87">
        <v>2</v>
      </c>
      <c r="I697" s="87">
        <v>2</v>
      </c>
      <c r="AL697" s="126"/>
      <c r="AM697" s="126"/>
    </row>
    <row r="698" spans="1:256" s="38" customFormat="1" x14ac:dyDescent="0.2">
      <c r="A698" s="181" t="s">
        <v>61</v>
      </c>
      <c r="B698" s="181"/>
      <c r="C698" s="79"/>
      <c r="D698" s="79"/>
      <c r="E698" s="79"/>
      <c r="F698" s="79">
        <f>SUM(F697:F697)</f>
        <v>123</v>
      </c>
      <c r="G698" s="79">
        <f>SUM(G697:G697)</f>
        <v>123</v>
      </c>
      <c r="H698" s="79">
        <f>SUM(H697:H697)</f>
        <v>2</v>
      </c>
      <c r="I698" s="79">
        <f>SUM(I697:I697)</f>
        <v>2</v>
      </c>
      <c r="AL698" s="127"/>
      <c r="AM698" s="127"/>
    </row>
    <row r="699" spans="1:256" s="27" customFormat="1" ht="20.25" customHeight="1" x14ac:dyDescent="0.2">
      <c r="A699" s="57"/>
      <c r="B699" s="57"/>
      <c r="C699" s="54"/>
      <c r="D699" s="52"/>
      <c r="E699" s="52"/>
      <c r="F699" s="2"/>
      <c r="G699" s="2"/>
      <c r="H699" s="2"/>
      <c r="I699" s="2"/>
      <c r="J699" s="2"/>
      <c r="K699" s="1"/>
      <c r="L699" s="1"/>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127"/>
      <c r="AM699" s="127"/>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spans="1:256" s="27" customFormat="1" ht="22.5" customHeight="1" x14ac:dyDescent="0.2">
      <c r="A700" s="177" t="s">
        <v>323</v>
      </c>
      <c r="B700" s="177"/>
      <c r="C700" s="177"/>
      <c r="D700" s="177"/>
      <c r="E700" s="177"/>
      <c r="F700" s="177"/>
      <c r="G700" s="177"/>
      <c r="H700" s="177"/>
      <c r="I700" s="177"/>
      <c r="J700" s="177"/>
      <c r="K700" s="177"/>
      <c r="L700" s="177"/>
      <c r="M700" s="50"/>
      <c r="N700" s="50"/>
      <c r="O700" s="50"/>
      <c r="P700" s="50"/>
      <c r="Q700" s="50"/>
      <c r="R700" s="38"/>
      <c r="S700" s="38"/>
      <c r="T700" s="38"/>
      <c r="U700" s="38"/>
      <c r="V700" s="38"/>
      <c r="W700" s="38"/>
      <c r="X700" s="38"/>
      <c r="Y700" s="38"/>
      <c r="Z700" s="38"/>
      <c r="AA700" s="38"/>
      <c r="AB700" s="38"/>
      <c r="AC700" s="38"/>
      <c r="AD700" s="38"/>
      <c r="AE700" s="38"/>
      <c r="AF700" s="38"/>
      <c r="AG700" s="38"/>
      <c r="AH700" s="38"/>
      <c r="AI700" s="38"/>
      <c r="AJ700" s="38"/>
      <c r="AK700" s="38"/>
      <c r="AL700" s="127"/>
      <c r="AM700" s="127"/>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c r="CY700" s="38"/>
      <c r="CZ700" s="38"/>
      <c r="DA700" s="38"/>
      <c r="DB700" s="38"/>
      <c r="DC700" s="38"/>
      <c r="DD700" s="38"/>
      <c r="DE700" s="38"/>
      <c r="DF700" s="38"/>
      <c r="DG700" s="38"/>
      <c r="DH700" s="38"/>
      <c r="DI700" s="38"/>
      <c r="DJ700" s="38"/>
      <c r="DK700" s="38"/>
      <c r="DL700" s="38"/>
      <c r="DM700" s="38"/>
      <c r="DN700" s="38"/>
      <c r="DO700" s="38"/>
      <c r="DP700" s="38"/>
      <c r="DQ700" s="38"/>
      <c r="DR700" s="38"/>
      <c r="DS700" s="38"/>
      <c r="DT700" s="38"/>
      <c r="DU700" s="38"/>
      <c r="DV700" s="38"/>
      <c r="DW700" s="38"/>
      <c r="DX700" s="38"/>
      <c r="DY700" s="38"/>
      <c r="DZ700" s="38"/>
      <c r="EA700" s="38"/>
      <c r="EB700" s="38"/>
      <c r="EC700" s="38"/>
      <c r="ED700" s="38"/>
      <c r="EE700" s="38"/>
      <c r="EF700" s="38"/>
      <c r="EG700" s="38"/>
      <c r="EH700" s="38"/>
      <c r="EI700" s="38"/>
      <c r="EJ700" s="38"/>
      <c r="EK700" s="38"/>
      <c r="EL700" s="38"/>
      <c r="EM700" s="38"/>
      <c r="EN700" s="38"/>
      <c r="EO700" s="38"/>
      <c r="EP700" s="38"/>
      <c r="EQ700" s="38"/>
      <c r="ER700" s="38"/>
      <c r="ES700" s="38"/>
      <c r="ET700" s="38"/>
      <c r="EU700" s="38"/>
      <c r="EV700" s="38"/>
      <c r="EW700" s="38"/>
      <c r="EX700" s="38"/>
      <c r="EY700" s="38"/>
      <c r="EZ700" s="38"/>
      <c r="FA700" s="38"/>
      <c r="FB700" s="38"/>
      <c r="FC700" s="38"/>
      <c r="FD700" s="38"/>
      <c r="FE700" s="38"/>
      <c r="FF700" s="38"/>
      <c r="FG700" s="38"/>
      <c r="FH700" s="38"/>
      <c r="FI700" s="38"/>
      <c r="FJ700" s="38"/>
      <c r="FK700" s="38"/>
      <c r="FL700" s="38"/>
      <c r="FM700" s="38"/>
      <c r="FN700" s="38"/>
      <c r="FO700" s="38"/>
      <c r="FP700" s="38"/>
      <c r="FQ700" s="38"/>
      <c r="FR700" s="38"/>
      <c r="FS700" s="38"/>
      <c r="FT700" s="38"/>
      <c r="FU700" s="38"/>
      <c r="FV700" s="38"/>
      <c r="FW700" s="38"/>
      <c r="FX700" s="38"/>
      <c r="FY700" s="38"/>
      <c r="FZ700" s="38"/>
      <c r="GA700" s="38"/>
      <c r="GB700" s="38"/>
      <c r="GC700" s="38"/>
      <c r="GD700" s="38"/>
      <c r="GE700" s="38"/>
      <c r="GF700" s="38"/>
      <c r="GG700" s="38"/>
      <c r="GH700" s="38"/>
      <c r="GI700" s="38"/>
      <c r="GJ700" s="38"/>
      <c r="GK700" s="38"/>
      <c r="GL700" s="38"/>
      <c r="GM700" s="38"/>
      <c r="GN700" s="38"/>
      <c r="GO700" s="38"/>
      <c r="GP700" s="38"/>
      <c r="GQ700" s="38"/>
      <c r="GR700" s="38"/>
      <c r="GS700" s="38"/>
      <c r="GT700" s="38"/>
      <c r="GU700" s="38"/>
      <c r="GV700" s="38"/>
      <c r="GW700" s="38"/>
      <c r="GX700" s="38"/>
      <c r="GY700" s="38"/>
      <c r="GZ700" s="38"/>
      <c r="HA700" s="38"/>
      <c r="HB700" s="38"/>
      <c r="HC700" s="38"/>
      <c r="HD700" s="38"/>
      <c r="HE700" s="38"/>
      <c r="HF700" s="38"/>
      <c r="HG700" s="38"/>
      <c r="HH700" s="38"/>
      <c r="HI700" s="38"/>
      <c r="HJ700" s="38"/>
      <c r="HK700" s="38"/>
      <c r="HL700" s="38"/>
      <c r="HM700" s="38"/>
      <c r="HN700" s="38"/>
      <c r="HO700" s="38"/>
      <c r="HP700" s="38"/>
      <c r="HQ700" s="38"/>
      <c r="HR700" s="38"/>
      <c r="HS700" s="38"/>
      <c r="HT700" s="38"/>
      <c r="HU700" s="38"/>
      <c r="HV700" s="38"/>
      <c r="HW700" s="38"/>
      <c r="HX700" s="38"/>
      <c r="HY700" s="38"/>
      <c r="HZ700" s="38"/>
      <c r="IA700" s="38"/>
      <c r="IB700" s="38"/>
      <c r="IC700" s="38"/>
      <c r="ID700" s="38"/>
      <c r="IE700" s="38"/>
      <c r="IF700" s="38"/>
      <c r="IG700" s="38"/>
      <c r="IH700" s="38"/>
      <c r="II700" s="38"/>
      <c r="IJ700" s="38"/>
      <c r="IK700" s="38"/>
      <c r="IL700" s="38"/>
      <c r="IM700" s="38"/>
      <c r="IN700" s="38"/>
      <c r="IO700" s="38"/>
      <c r="IP700" s="38"/>
      <c r="IQ700" s="38"/>
      <c r="IR700" s="38"/>
      <c r="IS700" s="38"/>
      <c r="IT700" s="38"/>
      <c r="IU700" s="38"/>
      <c r="IV700" s="38"/>
    </row>
    <row r="701" spans="1:256" s="38" customFormat="1" ht="37.5" customHeight="1" x14ac:dyDescent="0.2">
      <c r="A701" s="163" t="s">
        <v>561</v>
      </c>
      <c r="B701" s="163"/>
      <c r="C701" s="163"/>
      <c r="D701" s="163"/>
      <c r="E701" s="163"/>
      <c r="F701" s="163"/>
      <c r="G701" s="163"/>
      <c r="H701" s="163"/>
      <c r="I701" s="163"/>
      <c r="J701" s="163"/>
      <c r="K701" s="163"/>
      <c r="L701" s="163"/>
      <c r="M701" s="163"/>
      <c r="N701" s="79"/>
      <c r="O701" s="79"/>
      <c r="P701" s="79"/>
      <c r="Q701" s="79"/>
      <c r="AL701" s="127"/>
      <c r="AM701" s="127"/>
    </row>
    <row r="702" spans="1:256" s="38" customFormat="1" x14ac:dyDescent="0.2">
      <c r="C702" s="203"/>
      <c r="D702" s="203"/>
      <c r="E702" s="203"/>
      <c r="F702" s="203"/>
      <c r="G702" s="203"/>
      <c r="H702" s="203"/>
      <c r="AL702" s="127"/>
      <c r="AM702" s="127"/>
    </row>
    <row r="703" spans="1:256" s="38" customFormat="1" x14ac:dyDescent="0.2">
      <c r="A703" s="164" t="s">
        <v>349</v>
      </c>
      <c r="B703" s="164"/>
      <c r="C703" s="164"/>
      <c r="D703" s="164"/>
      <c r="E703" s="164"/>
      <c r="F703" s="164"/>
      <c r="G703" s="164"/>
      <c r="H703" s="164"/>
      <c r="I703" s="164"/>
      <c r="J703" s="164"/>
      <c r="K703" s="164"/>
      <c r="L703" s="164"/>
      <c r="M703" s="164"/>
      <c r="N703" s="164"/>
      <c r="O703" s="164"/>
      <c r="P703" s="164"/>
      <c r="Q703" s="164"/>
      <c r="AL703" s="127"/>
      <c r="AM703" s="127"/>
    </row>
    <row r="704" spans="1:256" s="38" customFormat="1" x14ac:dyDescent="0.2">
      <c r="A704" s="164" t="s">
        <v>350</v>
      </c>
      <c r="B704" s="164"/>
      <c r="C704" s="164"/>
      <c r="D704" s="164"/>
      <c r="E704" s="164"/>
      <c r="F704" s="164"/>
      <c r="G704" s="164"/>
      <c r="H704" s="164"/>
      <c r="I704" s="164"/>
      <c r="J704" s="164"/>
      <c r="K704" s="164"/>
      <c r="L704" s="164"/>
      <c r="M704" s="164"/>
      <c r="N704" s="164"/>
      <c r="O704" s="164"/>
      <c r="P704" s="164"/>
      <c r="Q704" s="164"/>
      <c r="AL704" s="127"/>
      <c r="AM704" s="127"/>
    </row>
    <row r="705" spans="1:256" s="38" customFormat="1" ht="27" customHeight="1" x14ac:dyDescent="0.2">
      <c r="A705" s="164" t="s">
        <v>390</v>
      </c>
      <c r="B705" s="164"/>
      <c r="C705" s="164"/>
      <c r="D705" s="164"/>
      <c r="E705" s="164"/>
      <c r="F705" s="164"/>
      <c r="AL705" s="127"/>
      <c r="AM705" s="127"/>
    </row>
    <row r="706" spans="1:256" s="38" customFormat="1" x14ac:dyDescent="0.2">
      <c r="AL706" s="127"/>
      <c r="AM706" s="127"/>
    </row>
    <row r="707" spans="1:256" s="38" customFormat="1" x14ac:dyDescent="0.2">
      <c r="A707" s="174" t="s">
        <v>8</v>
      </c>
      <c r="B707" s="174" t="s">
        <v>150</v>
      </c>
      <c r="C707" s="174" t="s">
        <v>324</v>
      </c>
      <c r="D707" s="174"/>
      <c r="E707" s="174"/>
      <c r="F707" s="174" t="s">
        <v>325</v>
      </c>
      <c r="G707" s="174"/>
      <c r="H707" s="174"/>
      <c r="I707" s="174" t="s">
        <v>326</v>
      </c>
      <c r="AL707" s="127"/>
      <c r="AM707" s="127"/>
    </row>
    <row r="708" spans="1:256" s="38" customFormat="1" x14ac:dyDescent="0.2">
      <c r="A708" s="174"/>
      <c r="B708" s="174"/>
      <c r="C708" s="174" t="s">
        <v>327</v>
      </c>
      <c r="D708" s="174"/>
      <c r="E708" s="199" t="s">
        <v>328</v>
      </c>
      <c r="F708" s="174" t="s">
        <v>327</v>
      </c>
      <c r="G708" s="174"/>
      <c r="H708" s="199" t="s">
        <v>328</v>
      </c>
      <c r="I708" s="174"/>
      <c r="AL708" s="127"/>
      <c r="AM708" s="127"/>
    </row>
    <row r="709" spans="1:256" s="38" customFormat="1" ht="62.25" customHeight="1" x14ac:dyDescent="0.2">
      <c r="A709" s="174"/>
      <c r="B709" s="174"/>
      <c r="C709" s="78" t="s">
        <v>329</v>
      </c>
      <c r="D709" s="78" t="s">
        <v>330</v>
      </c>
      <c r="E709" s="199"/>
      <c r="F709" s="78" t="s">
        <v>329</v>
      </c>
      <c r="G709" s="78" t="s">
        <v>330</v>
      </c>
      <c r="H709" s="199"/>
      <c r="I709" s="174"/>
      <c r="AL709" s="127"/>
      <c r="AM709" s="127"/>
    </row>
    <row r="710" spans="1:256" s="38" customFormat="1" x14ac:dyDescent="0.2">
      <c r="A710" s="78">
        <v>1</v>
      </c>
      <c r="B710" s="78">
        <v>2</v>
      </c>
      <c r="C710" s="78">
        <v>3</v>
      </c>
      <c r="D710" s="78">
        <v>4</v>
      </c>
      <c r="E710" s="78">
        <v>5</v>
      </c>
      <c r="F710" s="78">
        <v>6</v>
      </c>
      <c r="G710" s="78">
        <v>7</v>
      </c>
      <c r="H710" s="78">
        <v>8</v>
      </c>
      <c r="I710" s="78">
        <v>9</v>
      </c>
      <c r="AL710" s="127"/>
      <c r="AM710" s="127"/>
    </row>
    <row r="711" spans="1:256" s="27" customFormat="1" ht="25.5" x14ac:dyDescent="0.2">
      <c r="A711" s="94">
        <v>1</v>
      </c>
      <c r="B711" s="14" t="s">
        <v>322</v>
      </c>
      <c r="C711" s="94" t="s">
        <v>383</v>
      </c>
      <c r="D711" s="94" t="s">
        <v>147</v>
      </c>
      <c r="E711" s="94" t="s">
        <v>147</v>
      </c>
      <c r="F711" s="94">
        <v>70</v>
      </c>
      <c r="G711" s="94">
        <v>70</v>
      </c>
      <c r="H711" s="94">
        <v>8</v>
      </c>
      <c r="I711" s="94">
        <v>8</v>
      </c>
      <c r="AL711" s="126"/>
      <c r="AM711" s="126"/>
    </row>
    <row r="712" spans="1:256" s="27" customFormat="1" ht="25.5" x14ac:dyDescent="0.2">
      <c r="A712" s="94">
        <v>2</v>
      </c>
      <c r="B712" s="14" t="s">
        <v>316</v>
      </c>
      <c r="C712" s="94" t="s">
        <v>383</v>
      </c>
      <c r="D712" s="94" t="s">
        <v>147</v>
      </c>
      <c r="E712" s="94" t="s">
        <v>147</v>
      </c>
      <c r="F712" s="94">
        <v>123</v>
      </c>
      <c r="G712" s="94">
        <v>123</v>
      </c>
      <c r="H712" s="94">
        <v>40</v>
      </c>
      <c r="I712" s="94">
        <v>40</v>
      </c>
      <c r="AL712" s="126"/>
      <c r="AM712" s="126"/>
    </row>
    <row r="713" spans="1:256" s="38" customFormat="1" x14ac:dyDescent="0.2">
      <c r="A713" s="192" t="s">
        <v>61</v>
      </c>
      <c r="B713" s="192"/>
      <c r="C713" s="89"/>
      <c r="D713" s="89"/>
      <c r="E713" s="89"/>
      <c r="F713" s="89">
        <f>SUM(F711:F712)</f>
        <v>193</v>
      </c>
      <c r="G713" s="89">
        <f>SUM(G711:G712)</f>
        <v>193</v>
      </c>
      <c r="H713" s="89">
        <f>SUM(H711:H712)</f>
        <v>48</v>
      </c>
      <c r="I713" s="89">
        <f>SUM(I711:I712)</f>
        <v>48</v>
      </c>
      <c r="AL713" s="127"/>
      <c r="AM713" s="127"/>
    </row>
    <row r="714" spans="1:256" s="27" customFormat="1" ht="22.5" customHeight="1" x14ac:dyDescent="0.2">
      <c r="A714" s="57"/>
      <c r="B714" s="57"/>
      <c r="C714" s="54"/>
      <c r="D714" s="52"/>
      <c r="E714" s="52"/>
      <c r="F714" s="2"/>
      <c r="G714" s="2"/>
      <c r="H714" s="2"/>
      <c r="I714" s="2"/>
      <c r="J714" s="2"/>
      <c r="K714" s="1"/>
      <c r="L714" s="1"/>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127"/>
      <c r="AM714" s="127"/>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row>
    <row r="715" spans="1:256" s="27" customFormat="1" ht="23.25" customHeight="1" x14ac:dyDescent="0.2">
      <c r="A715" s="177" t="s">
        <v>323</v>
      </c>
      <c r="B715" s="177"/>
      <c r="C715" s="177"/>
      <c r="D715" s="177"/>
      <c r="E715" s="177"/>
      <c r="F715" s="177"/>
      <c r="G715" s="177"/>
      <c r="H715" s="177"/>
      <c r="I715" s="177"/>
      <c r="J715" s="177"/>
      <c r="K715" s="177"/>
      <c r="L715" s="177"/>
      <c r="M715" s="50"/>
      <c r="N715" s="50"/>
      <c r="O715" s="50"/>
      <c r="P715" s="50"/>
      <c r="Q715" s="50"/>
      <c r="R715" s="38"/>
      <c r="S715" s="38"/>
      <c r="T715" s="38"/>
      <c r="U715" s="38"/>
      <c r="V715" s="38"/>
      <c r="W715" s="38"/>
      <c r="X715" s="38"/>
      <c r="Y715" s="38"/>
      <c r="Z715" s="38"/>
      <c r="AA715" s="38"/>
      <c r="AB715" s="38"/>
      <c r="AC715" s="38"/>
      <c r="AD715" s="38"/>
      <c r="AE715" s="38"/>
      <c r="AF715" s="38"/>
      <c r="AG715" s="38"/>
      <c r="AH715" s="38"/>
      <c r="AI715" s="38"/>
      <c r="AJ715" s="38"/>
      <c r="AK715" s="38"/>
      <c r="AL715" s="127"/>
      <c r="AM715" s="127"/>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c r="CY715" s="38"/>
      <c r="CZ715" s="38"/>
      <c r="DA715" s="38"/>
      <c r="DB715" s="38"/>
      <c r="DC715" s="38"/>
      <c r="DD715" s="38"/>
      <c r="DE715" s="38"/>
      <c r="DF715" s="38"/>
      <c r="DG715" s="38"/>
      <c r="DH715" s="38"/>
      <c r="DI715" s="38"/>
      <c r="DJ715" s="38"/>
      <c r="DK715" s="38"/>
      <c r="DL715" s="38"/>
      <c r="DM715" s="38"/>
      <c r="DN715" s="38"/>
      <c r="DO715" s="38"/>
      <c r="DP715" s="38"/>
      <c r="DQ715" s="38"/>
      <c r="DR715" s="38"/>
      <c r="DS715" s="38"/>
      <c r="DT715" s="38"/>
      <c r="DU715" s="38"/>
      <c r="DV715" s="38"/>
      <c r="DW715" s="38"/>
      <c r="DX715" s="38"/>
      <c r="DY715" s="38"/>
      <c r="DZ715" s="38"/>
      <c r="EA715" s="38"/>
      <c r="EB715" s="38"/>
      <c r="EC715" s="38"/>
      <c r="ED715" s="38"/>
      <c r="EE715" s="38"/>
      <c r="EF715" s="38"/>
      <c r="EG715" s="38"/>
      <c r="EH715" s="38"/>
      <c r="EI715" s="38"/>
      <c r="EJ715" s="38"/>
      <c r="EK715" s="38"/>
      <c r="EL715" s="38"/>
      <c r="EM715" s="38"/>
      <c r="EN715" s="38"/>
      <c r="EO715" s="38"/>
      <c r="EP715" s="38"/>
      <c r="EQ715" s="38"/>
      <c r="ER715" s="38"/>
      <c r="ES715" s="38"/>
      <c r="ET715" s="38"/>
      <c r="EU715" s="38"/>
      <c r="EV715" s="38"/>
      <c r="EW715" s="38"/>
      <c r="EX715" s="38"/>
      <c r="EY715" s="38"/>
      <c r="EZ715" s="38"/>
      <c r="FA715" s="38"/>
      <c r="FB715" s="38"/>
      <c r="FC715" s="38"/>
      <c r="FD715" s="38"/>
      <c r="FE715" s="38"/>
      <c r="FF715" s="38"/>
      <c r="FG715" s="38"/>
      <c r="FH715" s="38"/>
      <c r="FI715" s="38"/>
      <c r="FJ715" s="38"/>
      <c r="FK715" s="38"/>
      <c r="FL715" s="38"/>
      <c r="FM715" s="38"/>
      <c r="FN715" s="38"/>
      <c r="FO715" s="38"/>
      <c r="FP715" s="38"/>
      <c r="FQ715" s="38"/>
      <c r="FR715" s="38"/>
      <c r="FS715" s="38"/>
      <c r="FT715" s="38"/>
      <c r="FU715" s="38"/>
      <c r="FV715" s="38"/>
      <c r="FW715" s="38"/>
      <c r="FX715" s="38"/>
      <c r="FY715" s="38"/>
      <c r="FZ715" s="38"/>
      <c r="GA715" s="38"/>
      <c r="GB715" s="38"/>
      <c r="GC715" s="38"/>
      <c r="GD715" s="38"/>
      <c r="GE715" s="38"/>
      <c r="GF715" s="38"/>
      <c r="GG715" s="38"/>
      <c r="GH715" s="38"/>
      <c r="GI715" s="38"/>
      <c r="GJ715" s="38"/>
      <c r="GK715" s="38"/>
      <c r="GL715" s="38"/>
      <c r="GM715" s="38"/>
      <c r="GN715" s="38"/>
      <c r="GO715" s="38"/>
      <c r="GP715" s="38"/>
      <c r="GQ715" s="38"/>
      <c r="GR715" s="38"/>
      <c r="GS715" s="38"/>
      <c r="GT715" s="38"/>
      <c r="GU715" s="38"/>
      <c r="GV715" s="38"/>
      <c r="GW715" s="38"/>
      <c r="GX715" s="38"/>
      <c r="GY715" s="38"/>
      <c r="GZ715" s="38"/>
      <c r="HA715" s="38"/>
      <c r="HB715" s="38"/>
      <c r="HC715" s="38"/>
      <c r="HD715" s="38"/>
      <c r="HE715" s="38"/>
      <c r="HF715" s="38"/>
      <c r="HG715" s="38"/>
      <c r="HH715" s="38"/>
      <c r="HI715" s="38"/>
      <c r="HJ715" s="38"/>
      <c r="HK715" s="38"/>
      <c r="HL715" s="38"/>
      <c r="HM715" s="38"/>
      <c r="HN715" s="38"/>
      <c r="HO715" s="38"/>
      <c r="HP715" s="38"/>
      <c r="HQ715" s="38"/>
      <c r="HR715" s="38"/>
      <c r="HS715" s="38"/>
      <c r="HT715" s="38"/>
      <c r="HU715" s="38"/>
      <c r="HV715" s="38"/>
      <c r="HW715" s="38"/>
      <c r="HX715" s="38"/>
      <c r="HY715" s="38"/>
      <c r="HZ715" s="38"/>
      <c r="IA715" s="38"/>
      <c r="IB715" s="38"/>
      <c r="IC715" s="38"/>
      <c r="ID715" s="38"/>
      <c r="IE715" s="38"/>
      <c r="IF715" s="38"/>
      <c r="IG715" s="38"/>
      <c r="IH715" s="38"/>
      <c r="II715" s="38"/>
      <c r="IJ715" s="38"/>
      <c r="IK715" s="38"/>
      <c r="IL715" s="38"/>
      <c r="IM715" s="38"/>
      <c r="IN715" s="38"/>
      <c r="IO715" s="38"/>
      <c r="IP715" s="38"/>
      <c r="IQ715" s="38"/>
      <c r="IR715" s="38"/>
      <c r="IS715" s="38"/>
      <c r="IT715" s="38"/>
      <c r="IU715" s="38"/>
      <c r="IV715" s="38"/>
    </row>
    <row r="716" spans="1:256" s="38" customFormat="1" ht="37.5" customHeight="1" x14ac:dyDescent="0.2">
      <c r="A716" s="163" t="s">
        <v>561</v>
      </c>
      <c r="B716" s="163"/>
      <c r="C716" s="163"/>
      <c r="D716" s="163"/>
      <c r="E716" s="163"/>
      <c r="F716" s="163"/>
      <c r="G716" s="163"/>
      <c r="H716" s="163"/>
      <c r="I716" s="163"/>
      <c r="J716" s="163"/>
      <c r="K716" s="163"/>
      <c r="L716" s="163"/>
      <c r="M716" s="163"/>
      <c r="N716" s="79"/>
      <c r="O716" s="79"/>
      <c r="P716" s="79"/>
      <c r="Q716" s="79"/>
      <c r="AL716" s="127"/>
      <c r="AM716" s="127"/>
    </row>
    <row r="717" spans="1:256" s="38" customFormat="1" x14ac:dyDescent="0.2">
      <c r="C717" s="203"/>
      <c r="D717" s="203"/>
      <c r="E717" s="203"/>
      <c r="F717" s="203"/>
      <c r="G717" s="203"/>
      <c r="H717" s="203"/>
      <c r="AL717" s="127"/>
      <c r="AM717" s="127"/>
    </row>
    <row r="718" spans="1:256" s="38" customFormat="1" x14ac:dyDescent="0.2">
      <c r="A718" s="164" t="s">
        <v>349</v>
      </c>
      <c r="B718" s="164"/>
      <c r="C718" s="164"/>
      <c r="D718" s="164"/>
      <c r="E718" s="164"/>
      <c r="F718" s="164"/>
      <c r="G718" s="164"/>
      <c r="H718" s="164"/>
      <c r="I718" s="164"/>
      <c r="J718" s="164"/>
      <c r="K718" s="164"/>
      <c r="L718" s="164"/>
      <c r="M718" s="164"/>
      <c r="N718" s="164"/>
      <c r="O718" s="164"/>
      <c r="P718" s="164"/>
      <c r="Q718" s="164"/>
      <c r="AL718" s="127"/>
      <c r="AM718" s="127"/>
    </row>
    <row r="719" spans="1:256" s="38" customFormat="1" x14ac:dyDescent="0.2">
      <c r="A719" s="164" t="s">
        <v>350</v>
      </c>
      <c r="B719" s="164"/>
      <c r="C719" s="164"/>
      <c r="D719" s="164"/>
      <c r="E719" s="164"/>
      <c r="F719" s="164"/>
      <c r="G719" s="164"/>
      <c r="H719" s="164"/>
      <c r="I719" s="164"/>
      <c r="J719" s="164"/>
      <c r="K719" s="164"/>
      <c r="L719" s="164"/>
      <c r="M719" s="164"/>
      <c r="N719" s="164"/>
      <c r="O719" s="164"/>
      <c r="P719" s="164"/>
      <c r="Q719" s="164"/>
      <c r="AL719" s="127"/>
      <c r="AM719" s="127"/>
    </row>
    <row r="720" spans="1:256" s="38" customFormat="1" ht="27" customHeight="1" x14ac:dyDescent="0.2">
      <c r="A720" s="164" t="s">
        <v>391</v>
      </c>
      <c r="B720" s="164"/>
      <c r="C720" s="164"/>
      <c r="D720" s="164"/>
      <c r="E720" s="164"/>
      <c r="F720" s="164"/>
      <c r="AL720" s="127"/>
      <c r="AM720" s="127"/>
    </row>
    <row r="721" spans="1:256" s="38" customFormat="1" x14ac:dyDescent="0.2">
      <c r="AL721" s="127"/>
      <c r="AM721" s="127"/>
    </row>
    <row r="722" spans="1:256" s="38" customFormat="1" x14ac:dyDescent="0.2">
      <c r="A722" s="174" t="s">
        <v>8</v>
      </c>
      <c r="B722" s="174" t="s">
        <v>150</v>
      </c>
      <c r="C722" s="174" t="s">
        <v>324</v>
      </c>
      <c r="D722" s="174"/>
      <c r="E722" s="174"/>
      <c r="F722" s="174" t="s">
        <v>325</v>
      </c>
      <c r="G722" s="174"/>
      <c r="H722" s="174"/>
      <c r="I722" s="174" t="s">
        <v>326</v>
      </c>
      <c r="AL722" s="127"/>
      <c r="AM722" s="127"/>
    </row>
    <row r="723" spans="1:256" s="38" customFormat="1" x14ac:dyDescent="0.2">
      <c r="A723" s="174"/>
      <c r="B723" s="174"/>
      <c r="C723" s="174" t="s">
        <v>327</v>
      </c>
      <c r="D723" s="174"/>
      <c r="E723" s="199" t="s">
        <v>328</v>
      </c>
      <c r="F723" s="174" t="s">
        <v>327</v>
      </c>
      <c r="G723" s="174"/>
      <c r="H723" s="199" t="s">
        <v>328</v>
      </c>
      <c r="I723" s="174"/>
      <c r="AL723" s="127"/>
      <c r="AM723" s="127"/>
    </row>
    <row r="724" spans="1:256" s="38" customFormat="1" ht="62.25" customHeight="1" x14ac:dyDescent="0.2">
      <c r="A724" s="174"/>
      <c r="B724" s="174"/>
      <c r="C724" s="78" t="s">
        <v>329</v>
      </c>
      <c r="D724" s="78" t="s">
        <v>330</v>
      </c>
      <c r="E724" s="199"/>
      <c r="F724" s="78" t="s">
        <v>329</v>
      </c>
      <c r="G724" s="78" t="s">
        <v>330</v>
      </c>
      <c r="H724" s="199"/>
      <c r="I724" s="174"/>
      <c r="AL724" s="127"/>
      <c r="AM724" s="127"/>
    </row>
    <row r="725" spans="1:256" s="38" customFormat="1" x14ac:dyDescent="0.2">
      <c r="A725" s="78">
        <v>1</v>
      </c>
      <c r="B725" s="78">
        <v>2</v>
      </c>
      <c r="C725" s="78">
        <v>3</v>
      </c>
      <c r="D725" s="78">
        <v>4</v>
      </c>
      <c r="E725" s="78">
        <v>5</v>
      </c>
      <c r="F725" s="78">
        <v>6</v>
      </c>
      <c r="G725" s="78">
        <v>7</v>
      </c>
      <c r="H725" s="78">
        <v>8</v>
      </c>
      <c r="I725" s="78">
        <v>9</v>
      </c>
      <c r="AL725" s="127"/>
      <c r="AM725" s="127"/>
    </row>
    <row r="726" spans="1:256" s="27" customFormat="1" ht="25.5" x14ac:dyDescent="0.2">
      <c r="A726" s="94">
        <v>1</v>
      </c>
      <c r="B726" s="14" t="s">
        <v>316</v>
      </c>
      <c r="C726" s="94" t="s">
        <v>383</v>
      </c>
      <c r="D726" s="94" t="s">
        <v>147</v>
      </c>
      <c r="E726" s="94" t="s">
        <v>147</v>
      </c>
      <c r="F726" s="87">
        <v>123</v>
      </c>
      <c r="G726" s="87">
        <v>123</v>
      </c>
      <c r="H726" s="87">
        <v>174</v>
      </c>
      <c r="I726" s="87">
        <v>174</v>
      </c>
      <c r="AL726" s="126"/>
      <c r="AM726" s="126"/>
    </row>
    <row r="727" spans="1:256" s="27" customFormat="1" ht="25.5" x14ac:dyDescent="0.2">
      <c r="A727" s="94">
        <v>2</v>
      </c>
      <c r="B727" s="14" t="s">
        <v>317</v>
      </c>
      <c r="C727" s="94" t="s">
        <v>383</v>
      </c>
      <c r="D727" s="94" t="s">
        <v>147</v>
      </c>
      <c r="E727" s="94" t="s">
        <v>147</v>
      </c>
      <c r="F727" s="87">
        <v>453</v>
      </c>
      <c r="G727" s="87">
        <v>444</v>
      </c>
      <c r="H727" s="87">
        <v>307</v>
      </c>
      <c r="I727" s="87">
        <v>307</v>
      </c>
      <c r="AL727" s="126"/>
      <c r="AM727" s="126"/>
    </row>
    <row r="728" spans="1:256" s="27" customFormat="1" ht="25.5" x14ac:dyDescent="0.2">
      <c r="A728" s="94">
        <v>3</v>
      </c>
      <c r="B728" s="14" t="s">
        <v>322</v>
      </c>
      <c r="C728" s="94" t="s">
        <v>147</v>
      </c>
      <c r="D728" s="94" t="s">
        <v>147</v>
      </c>
      <c r="E728" s="94" t="s">
        <v>147</v>
      </c>
      <c r="F728" s="87">
        <v>70</v>
      </c>
      <c r="G728" s="87">
        <v>70</v>
      </c>
      <c r="H728" s="87">
        <v>12</v>
      </c>
      <c r="I728" s="87">
        <v>12</v>
      </c>
      <c r="AL728" s="126"/>
      <c r="AM728" s="126"/>
    </row>
    <row r="729" spans="1:256" s="27" customFormat="1" x14ac:dyDescent="0.2">
      <c r="A729" s="94">
        <v>4</v>
      </c>
      <c r="B729" s="14" t="s">
        <v>206</v>
      </c>
      <c r="C729" s="94" t="s">
        <v>147</v>
      </c>
      <c r="D729" s="94" t="s">
        <v>147</v>
      </c>
      <c r="E729" s="94" t="s">
        <v>147</v>
      </c>
      <c r="F729" s="87">
        <v>228</v>
      </c>
      <c r="G729" s="87">
        <v>228</v>
      </c>
      <c r="H729" s="87">
        <v>381</v>
      </c>
      <c r="I729" s="87">
        <v>381</v>
      </c>
      <c r="AL729" s="126"/>
      <c r="AM729" s="126"/>
    </row>
    <row r="730" spans="1:256" s="27" customFormat="1" x14ac:dyDescent="0.2">
      <c r="A730" s="94">
        <v>5</v>
      </c>
      <c r="B730" s="14" t="s">
        <v>570</v>
      </c>
      <c r="C730" s="94" t="s">
        <v>546</v>
      </c>
      <c r="D730" s="94" t="s">
        <v>147</v>
      </c>
      <c r="E730" s="94" t="s">
        <v>147</v>
      </c>
      <c r="F730" s="87">
        <v>66</v>
      </c>
      <c r="G730" s="87">
        <v>66</v>
      </c>
      <c r="H730" s="87">
        <v>114</v>
      </c>
      <c r="I730" s="87">
        <v>114</v>
      </c>
      <c r="AL730" s="126"/>
      <c r="AM730" s="126"/>
    </row>
    <row r="731" spans="1:256" s="38" customFormat="1" x14ac:dyDescent="0.2">
      <c r="A731" s="192" t="s">
        <v>61</v>
      </c>
      <c r="B731" s="192"/>
      <c r="C731" s="79"/>
      <c r="D731" s="79"/>
      <c r="E731" s="79"/>
      <c r="F731" s="79">
        <f>SUM(F726:F730)</f>
        <v>940</v>
      </c>
      <c r="G731" s="79">
        <f>SUM(G726:G730)</f>
        <v>931</v>
      </c>
      <c r="H731" s="79">
        <f>SUM(H726:H730)</f>
        <v>988</v>
      </c>
      <c r="I731" s="79">
        <f>SUM(I726:I730)</f>
        <v>988</v>
      </c>
      <c r="AL731" s="127"/>
      <c r="AM731" s="127"/>
    </row>
    <row r="732" spans="1:256" s="27" customFormat="1" ht="22.5" customHeight="1" x14ac:dyDescent="0.2">
      <c r="A732" s="57"/>
      <c r="B732" s="57"/>
      <c r="C732" s="54"/>
      <c r="D732" s="52"/>
      <c r="E732" s="52"/>
      <c r="F732" s="2"/>
      <c r="G732" s="2"/>
      <c r="H732" s="2"/>
      <c r="I732" s="2"/>
      <c r="J732" s="2"/>
      <c r="K732" s="1"/>
      <c r="L732" s="1"/>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127"/>
      <c r="AM732" s="127"/>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row>
    <row r="733" spans="1:256" s="27" customFormat="1" ht="19.5" customHeight="1" x14ac:dyDescent="0.2">
      <c r="A733" s="177" t="s">
        <v>323</v>
      </c>
      <c r="B733" s="177"/>
      <c r="C733" s="177"/>
      <c r="D733" s="177"/>
      <c r="E733" s="177"/>
      <c r="F733" s="177"/>
      <c r="G733" s="177"/>
      <c r="H733" s="177"/>
      <c r="I733" s="177"/>
      <c r="J733" s="177"/>
      <c r="K733" s="177"/>
      <c r="L733" s="177"/>
      <c r="M733" s="50"/>
      <c r="N733" s="50"/>
      <c r="O733" s="50"/>
      <c r="P733" s="50"/>
      <c r="Q733" s="50"/>
      <c r="R733" s="38"/>
      <c r="S733" s="38"/>
      <c r="T733" s="38"/>
      <c r="U733" s="38"/>
      <c r="V733" s="38"/>
      <c r="W733" s="38"/>
      <c r="X733" s="38"/>
      <c r="Y733" s="38"/>
      <c r="Z733" s="38"/>
      <c r="AA733" s="38"/>
      <c r="AB733" s="38"/>
      <c r="AC733" s="38"/>
      <c r="AD733" s="38"/>
      <c r="AE733" s="38"/>
      <c r="AF733" s="38"/>
      <c r="AG733" s="38"/>
      <c r="AH733" s="38"/>
      <c r="AI733" s="38"/>
      <c r="AJ733" s="38"/>
      <c r="AK733" s="38"/>
      <c r="AL733" s="127"/>
      <c r="AM733" s="127"/>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c r="CY733" s="38"/>
      <c r="CZ733" s="38"/>
      <c r="DA733" s="38"/>
      <c r="DB733" s="38"/>
      <c r="DC733" s="38"/>
      <c r="DD733" s="38"/>
      <c r="DE733" s="38"/>
      <c r="DF733" s="38"/>
      <c r="DG733" s="38"/>
      <c r="DH733" s="38"/>
      <c r="DI733" s="38"/>
      <c r="DJ733" s="38"/>
      <c r="DK733" s="38"/>
      <c r="DL733" s="38"/>
      <c r="DM733" s="38"/>
      <c r="DN733" s="38"/>
      <c r="DO733" s="38"/>
      <c r="DP733" s="38"/>
      <c r="DQ733" s="38"/>
      <c r="DR733" s="38"/>
      <c r="DS733" s="38"/>
      <c r="DT733" s="38"/>
      <c r="DU733" s="38"/>
      <c r="DV733" s="38"/>
      <c r="DW733" s="38"/>
      <c r="DX733" s="38"/>
      <c r="DY733" s="38"/>
      <c r="DZ733" s="38"/>
      <c r="EA733" s="38"/>
      <c r="EB733" s="38"/>
      <c r="EC733" s="38"/>
      <c r="ED733" s="38"/>
      <c r="EE733" s="38"/>
      <c r="EF733" s="38"/>
      <c r="EG733" s="38"/>
      <c r="EH733" s="38"/>
      <c r="EI733" s="38"/>
      <c r="EJ733" s="38"/>
      <c r="EK733" s="38"/>
      <c r="EL733" s="38"/>
      <c r="EM733" s="38"/>
      <c r="EN733" s="38"/>
      <c r="EO733" s="38"/>
      <c r="EP733" s="38"/>
      <c r="EQ733" s="38"/>
      <c r="ER733" s="38"/>
      <c r="ES733" s="38"/>
      <c r="ET733" s="38"/>
      <c r="EU733" s="38"/>
      <c r="EV733" s="38"/>
      <c r="EW733" s="38"/>
      <c r="EX733" s="38"/>
      <c r="EY733" s="38"/>
      <c r="EZ733" s="38"/>
      <c r="FA733" s="38"/>
      <c r="FB733" s="38"/>
      <c r="FC733" s="38"/>
      <c r="FD733" s="38"/>
      <c r="FE733" s="38"/>
      <c r="FF733" s="38"/>
      <c r="FG733" s="38"/>
      <c r="FH733" s="38"/>
      <c r="FI733" s="38"/>
      <c r="FJ733" s="38"/>
      <c r="FK733" s="38"/>
      <c r="FL733" s="38"/>
      <c r="FM733" s="38"/>
      <c r="FN733" s="38"/>
      <c r="FO733" s="38"/>
      <c r="FP733" s="38"/>
      <c r="FQ733" s="38"/>
      <c r="FR733" s="38"/>
      <c r="FS733" s="38"/>
      <c r="FT733" s="38"/>
      <c r="FU733" s="38"/>
      <c r="FV733" s="38"/>
      <c r="FW733" s="38"/>
      <c r="FX733" s="38"/>
      <c r="FY733" s="38"/>
      <c r="FZ733" s="38"/>
      <c r="GA733" s="38"/>
      <c r="GB733" s="38"/>
      <c r="GC733" s="38"/>
      <c r="GD733" s="38"/>
      <c r="GE733" s="38"/>
      <c r="GF733" s="38"/>
      <c r="GG733" s="38"/>
      <c r="GH733" s="38"/>
      <c r="GI733" s="38"/>
      <c r="GJ733" s="38"/>
      <c r="GK733" s="38"/>
      <c r="GL733" s="38"/>
      <c r="GM733" s="38"/>
      <c r="GN733" s="38"/>
      <c r="GO733" s="38"/>
      <c r="GP733" s="38"/>
      <c r="GQ733" s="38"/>
      <c r="GR733" s="38"/>
      <c r="GS733" s="38"/>
      <c r="GT733" s="38"/>
      <c r="GU733" s="38"/>
      <c r="GV733" s="38"/>
      <c r="GW733" s="38"/>
      <c r="GX733" s="38"/>
      <c r="GY733" s="38"/>
      <c r="GZ733" s="38"/>
      <c r="HA733" s="38"/>
      <c r="HB733" s="38"/>
      <c r="HC733" s="38"/>
      <c r="HD733" s="38"/>
      <c r="HE733" s="38"/>
      <c r="HF733" s="38"/>
      <c r="HG733" s="38"/>
      <c r="HH733" s="38"/>
      <c r="HI733" s="38"/>
      <c r="HJ733" s="38"/>
      <c r="HK733" s="38"/>
      <c r="HL733" s="38"/>
      <c r="HM733" s="38"/>
      <c r="HN733" s="38"/>
      <c r="HO733" s="38"/>
      <c r="HP733" s="38"/>
      <c r="HQ733" s="38"/>
      <c r="HR733" s="38"/>
      <c r="HS733" s="38"/>
      <c r="HT733" s="38"/>
      <c r="HU733" s="38"/>
      <c r="HV733" s="38"/>
      <c r="HW733" s="38"/>
      <c r="HX733" s="38"/>
      <c r="HY733" s="38"/>
      <c r="HZ733" s="38"/>
      <c r="IA733" s="38"/>
      <c r="IB733" s="38"/>
      <c r="IC733" s="38"/>
      <c r="ID733" s="38"/>
      <c r="IE733" s="38"/>
      <c r="IF733" s="38"/>
      <c r="IG733" s="38"/>
      <c r="IH733" s="38"/>
      <c r="II733" s="38"/>
      <c r="IJ733" s="38"/>
      <c r="IK733" s="38"/>
      <c r="IL733" s="38"/>
      <c r="IM733" s="38"/>
      <c r="IN733" s="38"/>
      <c r="IO733" s="38"/>
      <c r="IP733" s="38"/>
      <c r="IQ733" s="38"/>
      <c r="IR733" s="38"/>
      <c r="IS733" s="38"/>
      <c r="IT733" s="38"/>
      <c r="IU733" s="38"/>
      <c r="IV733" s="38"/>
    </row>
    <row r="734" spans="1:256" s="38" customFormat="1" ht="37.5" customHeight="1" x14ac:dyDescent="0.2">
      <c r="A734" s="163" t="s">
        <v>561</v>
      </c>
      <c r="B734" s="163"/>
      <c r="C734" s="163"/>
      <c r="D734" s="163"/>
      <c r="E734" s="163"/>
      <c r="F734" s="163"/>
      <c r="G734" s="163"/>
      <c r="H734" s="163"/>
      <c r="I734" s="163"/>
      <c r="J734" s="163"/>
      <c r="K734" s="163"/>
      <c r="L734" s="163"/>
      <c r="M734" s="163"/>
      <c r="N734" s="79"/>
      <c r="O734" s="79"/>
      <c r="P734" s="79"/>
      <c r="Q734" s="79"/>
      <c r="AL734" s="127"/>
      <c r="AM734" s="127"/>
    </row>
    <row r="735" spans="1:256" s="38" customFormat="1" x14ac:dyDescent="0.2">
      <c r="C735" s="203"/>
      <c r="D735" s="203"/>
      <c r="E735" s="203"/>
      <c r="F735" s="203"/>
      <c r="G735" s="203"/>
      <c r="H735" s="203"/>
      <c r="AL735" s="127"/>
      <c r="AM735" s="127"/>
    </row>
    <row r="736" spans="1:256" s="38" customFormat="1" x14ac:dyDescent="0.2">
      <c r="A736" s="164" t="s">
        <v>349</v>
      </c>
      <c r="B736" s="164"/>
      <c r="C736" s="164"/>
      <c r="D736" s="164"/>
      <c r="E736" s="164"/>
      <c r="F736" s="164"/>
      <c r="G736" s="164"/>
      <c r="H736" s="164"/>
      <c r="I736" s="164"/>
      <c r="J736" s="164"/>
      <c r="K736" s="164"/>
      <c r="L736" s="164"/>
      <c r="M736" s="164"/>
      <c r="N736" s="164"/>
      <c r="O736" s="164"/>
      <c r="P736" s="164"/>
      <c r="Q736" s="164"/>
      <c r="AL736" s="127"/>
      <c r="AM736" s="127"/>
    </row>
    <row r="737" spans="1:256" s="38" customFormat="1" x14ac:dyDescent="0.2">
      <c r="A737" s="164" t="s">
        <v>350</v>
      </c>
      <c r="B737" s="164"/>
      <c r="C737" s="164"/>
      <c r="D737" s="164"/>
      <c r="E737" s="164"/>
      <c r="F737" s="164"/>
      <c r="G737" s="164"/>
      <c r="H737" s="164"/>
      <c r="I737" s="164"/>
      <c r="J737" s="164"/>
      <c r="K737" s="164"/>
      <c r="L737" s="164"/>
      <c r="M737" s="164"/>
      <c r="N737" s="164"/>
      <c r="O737" s="164"/>
      <c r="P737" s="164"/>
      <c r="Q737" s="164"/>
      <c r="AL737" s="127"/>
      <c r="AM737" s="127"/>
    </row>
    <row r="738" spans="1:256" s="38" customFormat="1" ht="27" customHeight="1" x14ac:dyDescent="0.2">
      <c r="A738" s="164" t="s">
        <v>392</v>
      </c>
      <c r="B738" s="164"/>
      <c r="C738" s="164"/>
      <c r="D738" s="164"/>
      <c r="E738" s="164"/>
      <c r="F738" s="164"/>
      <c r="AL738" s="127"/>
      <c r="AM738" s="127"/>
    </row>
    <row r="739" spans="1:256" s="38" customFormat="1" x14ac:dyDescent="0.2">
      <c r="AL739" s="127"/>
      <c r="AM739" s="127"/>
    </row>
    <row r="740" spans="1:256" s="38" customFormat="1" x14ac:dyDescent="0.2">
      <c r="A740" s="174" t="s">
        <v>8</v>
      </c>
      <c r="B740" s="174" t="s">
        <v>150</v>
      </c>
      <c r="C740" s="174" t="s">
        <v>324</v>
      </c>
      <c r="D740" s="174"/>
      <c r="E740" s="174"/>
      <c r="F740" s="174" t="s">
        <v>325</v>
      </c>
      <c r="G740" s="174"/>
      <c r="H740" s="174"/>
      <c r="I740" s="174" t="s">
        <v>326</v>
      </c>
      <c r="AL740" s="127"/>
      <c r="AM740" s="127"/>
    </row>
    <row r="741" spans="1:256" s="38" customFormat="1" x14ac:dyDescent="0.2">
      <c r="A741" s="174"/>
      <c r="B741" s="174"/>
      <c r="C741" s="174" t="s">
        <v>327</v>
      </c>
      <c r="D741" s="174"/>
      <c r="E741" s="199" t="s">
        <v>328</v>
      </c>
      <c r="F741" s="174" t="s">
        <v>327</v>
      </c>
      <c r="G741" s="174"/>
      <c r="H741" s="199" t="s">
        <v>328</v>
      </c>
      <c r="I741" s="174"/>
      <c r="AL741" s="127"/>
      <c r="AM741" s="127"/>
    </row>
    <row r="742" spans="1:256" s="38" customFormat="1" ht="62.25" customHeight="1" x14ac:dyDescent="0.2">
      <c r="A742" s="174"/>
      <c r="B742" s="174"/>
      <c r="C742" s="78" t="s">
        <v>329</v>
      </c>
      <c r="D742" s="78" t="s">
        <v>330</v>
      </c>
      <c r="E742" s="199"/>
      <c r="F742" s="78" t="s">
        <v>329</v>
      </c>
      <c r="G742" s="78" t="s">
        <v>330</v>
      </c>
      <c r="H742" s="199"/>
      <c r="I742" s="174"/>
      <c r="AL742" s="127"/>
      <c r="AM742" s="127"/>
    </row>
    <row r="743" spans="1:256" s="38" customFormat="1" x14ac:dyDescent="0.2">
      <c r="A743" s="78">
        <v>1</v>
      </c>
      <c r="B743" s="78">
        <v>2</v>
      </c>
      <c r="C743" s="78">
        <v>3</v>
      </c>
      <c r="D743" s="78">
        <v>4</v>
      </c>
      <c r="E743" s="78">
        <v>5</v>
      </c>
      <c r="F743" s="78">
        <v>6</v>
      </c>
      <c r="G743" s="78">
        <v>7</v>
      </c>
      <c r="H743" s="78">
        <v>8</v>
      </c>
      <c r="I743" s="78">
        <v>9</v>
      </c>
      <c r="AL743" s="127"/>
      <c r="AM743" s="127"/>
    </row>
    <row r="744" spans="1:256" s="27" customFormat="1" ht="25.5" x14ac:dyDescent="0.2">
      <c r="A744" s="94">
        <v>1</v>
      </c>
      <c r="B744" s="14" t="s">
        <v>322</v>
      </c>
      <c r="C744" s="94" t="s">
        <v>383</v>
      </c>
      <c r="D744" s="94" t="s">
        <v>147</v>
      </c>
      <c r="E744" s="94" t="s">
        <v>147</v>
      </c>
      <c r="F744" s="87">
        <v>70</v>
      </c>
      <c r="G744" s="87">
        <v>70</v>
      </c>
      <c r="H744" s="87">
        <v>7</v>
      </c>
      <c r="I744" s="87">
        <v>7</v>
      </c>
      <c r="AL744" s="126"/>
      <c r="AM744" s="126"/>
    </row>
    <row r="745" spans="1:256" s="27" customFormat="1" x14ac:dyDescent="0.2">
      <c r="A745" s="94">
        <v>2</v>
      </c>
      <c r="B745" s="14" t="s">
        <v>206</v>
      </c>
      <c r="C745" s="94" t="s">
        <v>147</v>
      </c>
      <c r="D745" s="94" t="s">
        <v>147</v>
      </c>
      <c r="E745" s="94" t="s">
        <v>147</v>
      </c>
      <c r="F745" s="87">
        <v>228</v>
      </c>
      <c r="G745" s="87">
        <v>228</v>
      </c>
      <c r="H745" s="87">
        <v>2</v>
      </c>
      <c r="I745" s="87">
        <v>2</v>
      </c>
      <c r="AL745" s="126"/>
      <c r="AM745" s="126"/>
    </row>
    <row r="746" spans="1:256" s="38" customFormat="1" x14ac:dyDescent="0.2">
      <c r="A746" s="192" t="s">
        <v>61</v>
      </c>
      <c r="B746" s="192"/>
      <c r="C746" s="79"/>
      <c r="D746" s="79"/>
      <c r="E746" s="79"/>
      <c r="F746" s="79">
        <f>SUM(F744:F745)</f>
        <v>298</v>
      </c>
      <c r="G746" s="79">
        <f>SUM(G744:G745)</f>
        <v>298</v>
      </c>
      <c r="H746" s="79">
        <f>SUM(H744:H745)</f>
        <v>9</v>
      </c>
      <c r="I746" s="79">
        <f>SUM(I744:I745)</f>
        <v>9</v>
      </c>
      <c r="AL746" s="127"/>
      <c r="AM746" s="127"/>
    </row>
    <row r="747" spans="1:256" s="27" customFormat="1" ht="22.5" customHeight="1" x14ac:dyDescent="0.2">
      <c r="A747" s="57"/>
      <c r="B747" s="57"/>
      <c r="C747" s="54"/>
      <c r="D747" s="52"/>
      <c r="E747" s="52"/>
      <c r="F747" s="2"/>
      <c r="G747" s="2"/>
      <c r="H747" s="2"/>
      <c r="I747" s="2"/>
      <c r="J747" s="2"/>
      <c r="K747" s="1"/>
      <c r="L747" s="1"/>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127"/>
      <c r="AM747" s="127"/>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spans="1:256" s="27" customFormat="1" x14ac:dyDescent="0.2">
      <c r="A748" s="57"/>
      <c r="B748" s="57"/>
      <c r="C748" s="54"/>
      <c r="D748" s="52"/>
      <c r="E748" s="52"/>
      <c r="F748" s="2"/>
      <c r="G748" s="2"/>
      <c r="H748" s="2"/>
      <c r="I748" s="2"/>
      <c r="J748" s="2"/>
      <c r="K748" s="1"/>
      <c r="L748" s="1"/>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127"/>
      <c r="AM748" s="127"/>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spans="1:256" s="27" customFormat="1" x14ac:dyDescent="0.2">
      <c r="A749" s="194" t="s">
        <v>331</v>
      </c>
      <c r="B749" s="194"/>
      <c r="C749" s="194"/>
      <c r="D749" s="194"/>
      <c r="E749" s="194"/>
      <c r="F749" s="194"/>
      <c r="G749" s="194"/>
      <c r="H749" s="194"/>
      <c r="I749" s="194"/>
      <c r="J749" s="194"/>
      <c r="K749" s="194"/>
      <c r="L749" s="194"/>
      <c r="M749" s="63"/>
      <c r="N749" s="63"/>
      <c r="O749" s="63"/>
      <c r="P749" s="63"/>
      <c r="Q749" s="63"/>
      <c r="AL749" s="126"/>
      <c r="AM749" s="126"/>
    </row>
    <row r="750" spans="1:256" s="27" customFormat="1" ht="45" customHeight="1" x14ac:dyDescent="0.2">
      <c r="A750" s="178" t="s">
        <v>575</v>
      </c>
      <c r="B750" s="178"/>
      <c r="C750" s="178"/>
      <c r="D750" s="178"/>
      <c r="E750" s="178"/>
      <c r="F750" s="178"/>
      <c r="G750" s="178"/>
      <c r="H750" s="178"/>
      <c r="I750" s="178"/>
      <c r="J750" s="178"/>
      <c r="K750" s="178"/>
      <c r="L750" s="178"/>
      <c r="M750" s="178"/>
      <c r="N750" s="178"/>
      <c r="O750" s="178"/>
      <c r="P750" s="178"/>
      <c r="Q750" s="178"/>
      <c r="AL750" s="126"/>
      <c r="AM750" s="126"/>
    </row>
    <row r="751" spans="1:256" s="27" customFormat="1" x14ac:dyDescent="0.2">
      <c r="AL751" s="126"/>
      <c r="AM751" s="126"/>
    </row>
    <row r="752" spans="1:256" s="27" customFormat="1" x14ac:dyDescent="0.2">
      <c r="A752" s="173" t="s">
        <v>349</v>
      </c>
      <c r="B752" s="173"/>
      <c r="C752" s="173"/>
      <c r="D752" s="173"/>
      <c r="E752" s="173"/>
      <c r="F752" s="173"/>
      <c r="G752" s="173"/>
      <c r="H752" s="173"/>
      <c r="I752" s="173"/>
      <c r="J752" s="173"/>
      <c r="K752" s="173"/>
      <c r="L752" s="173"/>
      <c r="M752" s="173"/>
      <c r="N752" s="173"/>
      <c r="O752" s="173"/>
      <c r="P752" s="173"/>
      <c r="Q752" s="173"/>
      <c r="AL752" s="126"/>
      <c r="AM752" s="126"/>
    </row>
    <row r="753" spans="1:39" s="27" customFormat="1" x14ac:dyDescent="0.2">
      <c r="A753" s="173" t="s">
        <v>350</v>
      </c>
      <c r="B753" s="173"/>
      <c r="C753" s="173"/>
      <c r="D753" s="173"/>
      <c r="E753" s="173"/>
      <c r="F753" s="173"/>
      <c r="G753" s="173"/>
      <c r="H753" s="173"/>
      <c r="I753" s="173"/>
      <c r="J753" s="173"/>
      <c r="K753" s="173"/>
      <c r="L753" s="173"/>
      <c r="M753" s="173"/>
      <c r="N753" s="173"/>
      <c r="O753" s="173"/>
      <c r="P753" s="173"/>
      <c r="Q753" s="173"/>
      <c r="AL753" s="126"/>
      <c r="AM753" s="126"/>
    </row>
    <row r="754" spans="1:39" s="27" customFormat="1" ht="24.75" customHeight="1" x14ac:dyDescent="0.2">
      <c r="A754" s="173" t="s">
        <v>395</v>
      </c>
      <c r="B754" s="173"/>
      <c r="C754" s="173"/>
      <c r="D754" s="173"/>
      <c r="E754" s="173"/>
      <c r="F754" s="173"/>
      <c r="G754" s="173"/>
      <c r="AL754" s="126"/>
      <c r="AM754" s="126"/>
    </row>
    <row r="755" spans="1:39" s="27" customFormat="1" x14ac:dyDescent="0.2">
      <c r="AL755" s="126"/>
      <c r="AM755" s="126"/>
    </row>
    <row r="756" spans="1:39" s="27" customFormat="1" ht="39.75" customHeight="1" x14ac:dyDescent="0.2">
      <c r="A756" s="161" t="s">
        <v>8</v>
      </c>
      <c r="B756" s="161" t="s">
        <v>150</v>
      </c>
      <c r="C756" s="161" t="s">
        <v>324</v>
      </c>
      <c r="D756" s="161"/>
      <c r="E756" s="161"/>
      <c r="F756" s="161" t="s">
        <v>325</v>
      </c>
      <c r="G756" s="161"/>
      <c r="H756" s="161"/>
      <c r="I756" s="161" t="s">
        <v>326</v>
      </c>
      <c r="AL756" s="126"/>
      <c r="AM756" s="126"/>
    </row>
    <row r="757" spans="1:39" s="27" customFormat="1" ht="57.75" customHeight="1" x14ac:dyDescent="0.2">
      <c r="A757" s="161"/>
      <c r="B757" s="161"/>
      <c r="C757" s="161" t="s">
        <v>327</v>
      </c>
      <c r="D757" s="161"/>
      <c r="E757" s="195" t="s">
        <v>328</v>
      </c>
      <c r="F757" s="161" t="s">
        <v>327</v>
      </c>
      <c r="G757" s="161"/>
      <c r="H757" s="195" t="s">
        <v>328</v>
      </c>
      <c r="I757" s="161"/>
      <c r="AL757" s="126"/>
      <c r="AM757" s="126"/>
    </row>
    <row r="758" spans="1:39" s="27" customFormat="1" ht="25.5" x14ac:dyDescent="0.2">
      <c r="A758" s="161"/>
      <c r="B758" s="161"/>
      <c r="C758" s="94" t="s">
        <v>329</v>
      </c>
      <c r="D758" s="94" t="s">
        <v>330</v>
      </c>
      <c r="E758" s="195"/>
      <c r="F758" s="94" t="s">
        <v>329</v>
      </c>
      <c r="G758" s="94" t="s">
        <v>330</v>
      </c>
      <c r="H758" s="195"/>
      <c r="I758" s="161"/>
      <c r="AL758" s="126"/>
      <c r="AM758" s="126"/>
    </row>
    <row r="759" spans="1:39" s="27" customFormat="1" x14ac:dyDescent="0.2">
      <c r="A759" s="94">
        <v>1</v>
      </c>
      <c r="B759" s="94">
        <v>2</v>
      </c>
      <c r="C759" s="94">
        <v>3</v>
      </c>
      <c r="D759" s="94">
        <v>4</v>
      </c>
      <c r="E759" s="94">
        <v>5</v>
      </c>
      <c r="F759" s="94">
        <v>6</v>
      </c>
      <c r="G759" s="94">
        <v>7</v>
      </c>
      <c r="H759" s="94">
        <v>8</v>
      </c>
      <c r="I759" s="94">
        <v>9</v>
      </c>
      <c r="AL759" s="126"/>
      <c r="AM759" s="126"/>
    </row>
    <row r="760" spans="1:39" s="27" customFormat="1" x14ac:dyDescent="0.2">
      <c r="A760" s="94">
        <v>1</v>
      </c>
      <c r="B760" s="14" t="s">
        <v>365</v>
      </c>
      <c r="C760" s="87" t="s">
        <v>147</v>
      </c>
      <c r="D760" s="87" t="s">
        <v>147</v>
      </c>
      <c r="E760" s="87" t="s">
        <v>147</v>
      </c>
      <c r="F760" s="87">
        <v>123</v>
      </c>
      <c r="G760" s="87">
        <v>122</v>
      </c>
      <c r="H760" s="87">
        <v>1651</v>
      </c>
      <c r="I760" s="87">
        <v>1651</v>
      </c>
      <c r="AL760" s="126"/>
      <c r="AM760" s="126"/>
    </row>
    <row r="761" spans="1:39" s="27" customFormat="1" ht="16.5" customHeight="1" x14ac:dyDescent="0.2">
      <c r="A761" s="94">
        <v>2</v>
      </c>
      <c r="B761" s="14" t="s">
        <v>204</v>
      </c>
      <c r="C761" s="87" t="s">
        <v>147</v>
      </c>
      <c r="D761" s="87" t="s">
        <v>147</v>
      </c>
      <c r="E761" s="87" t="s">
        <v>147</v>
      </c>
      <c r="F761" s="87">
        <v>549</v>
      </c>
      <c r="G761" s="87">
        <v>543</v>
      </c>
      <c r="H761" s="87">
        <v>100</v>
      </c>
      <c r="I761" s="87">
        <v>100</v>
      </c>
      <c r="AL761" s="126"/>
      <c r="AM761" s="126"/>
    </row>
    <row r="762" spans="1:39" s="27" customFormat="1" ht="16.5" customHeight="1" x14ac:dyDescent="0.2">
      <c r="A762" s="94">
        <v>3</v>
      </c>
      <c r="B762" s="14" t="s">
        <v>224</v>
      </c>
      <c r="C762" s="87" t="s">
        <v>147</v>
      </c>
      <c r="D762" s="87" t="s">
        <v>147</v>
      </c>
      <c r="E762" s="87" t="s">
        <v>147</v>
      </c>
      <c r="F762" s="87">
        <v>25</v>
      </c>
      <c r="G762" s="87">
        <v>25</v>
      </c>
      <c r="H762" s="87">
        <v>106</v>
      </c>
      <c r="I762" s="87">
        <v>106</v>
      </c>
      <c r="AL762" s="126"/>
      <c r="AM762" s="126"/>
    </row>
    <row r="763" spans="1:39" s="27" customFormat="1" ht="16.5" customHeight="1" x14ac:dyDescent="0.2">
      <c r="A763" s="94">
        <v>4</v>
      </c>
      <c r="B763" s="14" t="s">
        <v>317</v>
      </c>
      <c r="C763" s="87" t="s">
        <v>147</v>
      </c>
      <c r="D763" s="87" t="s">
        <v>147</v>
      </c>
      <c r="E763" s="87" t="s">
        <v>147</v>
      </c>
      <c r="F763" s="87">
        <v>453</v>
      </c>
      <c r="G763" s="87">
        <v>444</v>
      </c>
      <c r="H763" s="87">
        <v>307</v>
      </c>
      <c r="I763" s="87">
        <v>307</v>
      </c>
      <c r="AL763" s="126"/>
      <c r="AM763" s="126"/>
    </row>
    <row r="764" spans="1:39" s="27" customFormat="1" ht="16.5" customHeight="1" x14ac:dyDescent="0.2">
      <c r="A764" s="94">
        <v>5</v>
      </c>
      <c r="B764" s="14" t="s">
        <v>205</v>
      </c>
      <c r="C764" s="87" t="s">
        <v>147</v>
      </c>
      <c r="D764" s="87" t="s">
        <v>147</v>
      </c>
      <c r="E764" s="87" t="s">
        <v>147</v>
      </c>
      <c r="F764" s="87">
        <v>16</v>
      </c>
      <c r="G764" s="87">
        <v>16</v>
      </c>
      <c r="H764" s="87" t="s">
        <v>147</v>
      </c>
      <c r="I764" s="87" t="s">
        <v>147</v>
      </c>
      <c r="AL764" s="126"/>
      <c r="AM764" s="126"/>
    </row>
    <row r="765" spans="1:39" s="27" customFormat="1" ht="16.5" customHeight="1" x14ac:dyDescent="0.2">
      <c r="A765" s="94">
        <v>6</v>
      </c>
      <c r="B765" s="14" t="s">
        <v>484</v>
      </c>
      <c r="C765" s="87" t="s">
        <v>147</v>
      </c>
      <c r="D765" s="87" t="s">
        <v>147</v>
      </c>
      <c r="E765" s="87" t="s">
        <v>147</v>
      </c>
      <c r="F765" s="87">
        <v>365</v>
      </c>
      <c r="G765" s="87">
        <v>365</v>
      </c>
      <c r="H765" s="87">
        <v>226</v>
      </c>
      <c r="I765" s="87">
        <v>226</v>
      </c>
      <c r="AL765" s="126"/>
      <c r="AM765" s="126"/>
    </row>
    <row r="766" spans="1:39" s="27" customFormat="1" ht="16.5" customHeight="1" x14ac:dyDescent="0.2">
      <c r="A766" s="94">
        <v>7</v>
      </c>
      <c r="B766" s="14" t="s">
        <v>524</v>
      </c>
      <c r="C766" s="87" t="s">
        <v>147</v>
      </c>
      <c r="D766" s="87" t="s">
        <v>147</v>
      </c>
      <c r="E766" s="87" t="s">
        <v>147</v>
      </c>
      <c r="F766" s="87">
        <v>2</v>
      </c>
      <c r="G766" s="87">
        <v>2</v>
      </c>
      <c r="H766" s="87" t="s">
        <v>147</v>
      </c>
      <c r="I766" s="87" t="s">
        <v>147</v>
      </c>
      <c r="AL766" s="126"/>
      <c r="AM766" s="126"/>
    </row>
    <row r="767" spans="1:39" s="27" customFormat="1" ht="16.5" customHeight="1" x14ac:dyDescent="0.2">
      <c r="A767" s="94">
        <v>8</v>
      </c>
      <c r="B767" s="14" t="s">
        <v>393</v>
      </c>
      <c r="C767" s="87" t="s">
        <v>147</v>
      </c>
      <c r="D767" s="87" t="s">
        <v>147</v>
      </c>
      <c r="E767" s="87" t="s">
        <v>147</v>
      </c>
      <c r="F767" s="87">
        <v>58</v>
      </c>
      <c r="G767" s="87">
        <v>58</v>
      </c>
      <c r="H767" s="87">
        <v>66</v>
      </c>
      <c r="I767" s="87">
        <v>66</v>
      </c>
      <c r="AL767" s="126"/>
      <c r="AM767" s="126"/>
    </row>
    <row r="768" spans="1:39" s="27" customFormat="1" ht="25.5" x14ac:dyDescent="0.2">
      <c r="A768" s="94">
        <v>9</v>
      </c>
      <c r="B768" s="14" t="s">
        <v>562</v>
      </c>
      <c r="C768" s="87" t="s">
        <v>147</v>
      </c>
      <c r="D768" s="87" t="s">
        <v>147</v>
      </c>
      <c r="E768" s="87" t="s">
        <v>147</v>
      </c>
      <c r="F768" s="87">
        <v>5967</v>
      </c>
      <c r="G768" s="87">
        <v>4924</v>
      </c>
      <c r="H768" s="87">
        <v>6802</v>
      </c>
      <c r="I768" s="87">
        <v>6802</v>
      </c>
      <c r="AL768" s="126"/>
      <c r="AM768" s="126"/>
    </row>
    <row r="769" spans="1:256" s="27" customFormat="1" ht="16.5" customHeight="1" x14ac:dyDescent="0.2">
      <c r="A769" s="94">
        <v>10</v>
      </c>
      <c r="B769" s="14" t="s">
        <v>375</v>
      </c>
      <c r="C769" s="87" t="s">
        <v>147</v>
      </c>
      <c r="D769" s="87" t="s">
        <v>147</v>
      </c>
      <c r="E769" s="87" t="s">
        <v>147</v>
      </c>
      <c r="F769" s="87">
        <v>104</v>
      </c>
      <c r="G769" s="87">
        <v>104</v>
      </c>
      <c r="H769" s="87">
        <v>200</v>
      </c>
      <c r="I769" s="87">
        <v>200</v>
      </c>
      <c r="AL769" s="126"/>
      <c r="AM769" s="126"/>
    </row>
    <row r="770" spans="1:256" s="27" customFormat="1" ht="16.5" customHeight="1" x14ac:dyDescent="0.2">
      <c r="A770" s="94">
        <v>11</v>
      </c>
      <c r="B770" s="14" t="s">
        <v>380</v>
      </c>
      <c r="C770" s="87" t="s">
        <v>147</v>
      </c>
      <c r="D770" s="87" t="s">
        <v>147</v>
      </c>
      <c r="E770" s="87" t="s">
        <v>147</v>
      </c>
      <c r="F770" s="87">
        <v>93</v>
      </c>
      <c r="G770" s="87">
        <v>93</v>
      </c>
      <c r="H770" s="87">
        <v>101</v>
      </c>
      <c r="I770" s="87">
        <v>101</v>
      </c>
      <c r="AL770" s="126"/>
      <c r="AM770" s="126"/>
    </row>
    <row r="771" spans="1:256" s="27" customFormat="1" ht="16.5" customHeight="1" x14ac:dyDescent="0.2">
      <c r="A771" s="94">
        <v>12</v>
      </c>
      <c r="B771" s="14" t="s">
        <v>385</v>
      </c>
      <c r="C771" s="87" t="s">
        <v>147</v>
      </c>
      <c r="D771" s="87" t="s">
        <v>147</v>
      </c>
      <c r="E771" s="87" t="s">
        <v>147</v>
      </c>
      <c r="F771" s="87">
        <v>4506</v>
      </c>
      <c r="G771" s="87">
        <v>4443</v>
      </c>
      <c r="H771" s="87">
        <v>6961</v>
      </c>
      <c r="I771" s="87">
        <v>6961</v>
      </c>
      <c r="AL771" s="126"/>
      <c r="AM771" s="126"/>
    </row>
    <row r="772" spans="1:256" s="27" customFormat="1" ht="16.5" customHeight="1" x14ac:dyDescent="0.2">
      <c r="A772" s="94">
        <v>13</v>
      </c>
      <c r="B772" s="14" t="s">
        <v>377</v>
      </c>
      <c r="C772" s="87" t="s">
        <v>147</v>
      </c>
      <c r="D772" s="87" t="s">
        <v>147</v>
      </c>
      <c r="E772" s="87" t="s">
        <v>147</v>
      </c>
      <c r="F772" s="87">
        <v>225</v>
      </c>
      <c r="G772" s="87">
        <v>225</v>
      </c>
      <c r="H772" s="87">
        <v>197</v>
      </c>
      <c r="I772" s="87">
        <v>197</v>
      </c>
      <c r="AL772" s="126"/>
      <c r="AM772" s="126"/>
    </row>
    <row r="773" spans="1:256" s="27" customFormat="1" ht="16.5" customHeight="1" x14ac:dyDescent="0.2">
      <c r="A773" s="94">
        <v>14</v>
      </c>
      <c r="B773" s="14" t="s">
        <v>378</v>
      </c>
      <c r="C773" s="87" t="s">
        <v>147</v>
      </c>
      <c r="D773" s="87" t="s">
        <v>147</v>
      </c>
      <c r="E773" s="87" t="s">
        <v>147</v>
      </c>
      <c r="F773" s="87">
        <v>66</v>
      </c>
      <c r="G773" s="87">
        <v>66</v>
      </c>
      <c r="H773" s="87">
        <v>3</v>
      </c>
      <c r="I773" s="87">
        <v>3</v>
      </c>
      <c r="AL773" s="126"/>
      <c r="AM773" s="126"/>
    </row>
    <row r="774" spans="1:256" s="27" customFormat="1" ht="16.5" customHeight="1" x14ac:dyDescent="0.2">
      <c r="A774" s="94">
        <v>15</v>
      </c>
      <c r="B774" s="14" t="s">
        <v>226</v>
      </c>
      <c r="C774" s="87" t="s">
        <v>147</v>
      </c>
      <c r="D774" s="87" t="s">
        <v>147</v>
      </c>
      <c r="E774" s="87" t="s">
        <v>147</v>
      </c>
      <c r="F774" s="87">
        <v>924</v>
      </c>
      <c r="G774" s="87">
        <v>900</v>
      </c>
      <c r="H774" s="87">
        <v>413</v>
      </c>
      <c r="I774" s="87">
        <v>413</v>
      </c>
      <c r="AL774" s="126"/>
      <c r="AM774" s="126"/>
    </row>
    <row r="775" spans="1:256" s="27" customFormat="1" ht="51" x14ac:dyDescent="0.2">
      <c r="A775" s="94">
        <v>16</v>
      </c>
      <c r="B775" s="14" t="s">
        <v>534</v>
      </c>
      <c r="C775" s="87" t="s">
        <v>147</v>
      </c>
      <c r="D775" s="87" t="s">
        <v>147</v>
      </c>
      <c r="E775" s="87" t="s">
        <v>147</v>
      </c>
      <c r="F775" s="87">
        <v>607</v>
      </c>
      <c r="G775" s="87">
        <v>566</v>
      </c>
      <c r="H775" s="87">
        <v>125</v>
      </c>
      <c r="I775" s="87">
        <v>125</v>
      </c>
      <c r="AL775" s="126"/>
      <c r="AM775" s="126"/>
    </row>
    <row r="776" spans="1:256" s="27" customFormat="1" ht="51" x14ac:dyDescent="0.2">
      <c r="A776" s="94">
        <v>17</v>
      </c>
      <c r="B776" s="14" t="s">
        <v>535</v>
      </c>
      <c r="C776" s="87" t="s">
        <v>147</v>
      </c>
      <c r="D776" s="87" t="s">
        <v>147</v>
      </c>
      <c r="E776" s="87" t="s">
        <v>147</v>
      </c>
      <c r="F776" s="87">
        <v>387</v>
      </c>
      <c r="G776" s="87">
        <v>373</v>
      </c>
      <c r="H776" s="87">
        <v>900</v>
      </c>
      <c r="I776" s="87">
        <v>900</v>
      </c>
      <c r="AL776" s="126"/>
      <c r="AM776" s="126"/>
    </row>
    <row r="777" spans="1:256" s="27" customFormat="1" x14ac:dyDescent="0.2">
      <c r="A777" s="162" t="s">
        <v>61</v>
      </c>
      <c r="B777" s="162"/>
      <c r="C777" s="87"/>
      <c r="D777" s="87"/>
      <c r="E777" s="87"/>
      <c r="F777" s="87">
        <f>SUM(F760:F776)</f>
        <v>14470</v>
      </c>
      <c r="G777" s="87">
        <f>SUM(G760:G776)</f>
        <v>13269</v>
      </c>
      <c r="H777" s="87">
        <f>SUM(H760:H776)</f>
        <v>18158</v>
      </c>
      <c r="I777" s="87">
        <f>SUM(I760:I776)</f>
        <v>18158</v>
      </c>
      <c r="AL777" s="126"/>
      <c r="AM777" s="126"/>
    </row>
    <row r="778" spans="1:256" s="27" customFormat="1" x14ac:dyDescent="0.2">
      <c r="A778" s="57"/>
      <c r="B778" s="57"/>
      <c r="C778" s="54"/>
      <c r="D778" s="52"/>
      <c r="E778" s="52"/>
      <c r="F778" s="2"/>
      <c r="G778" s="2"/>
      <c r="H778" s="2"/>
      <c r="I778" s="2"/>
      <c r="J778" s="2"/>
      <c r="K778" s="1"/>
      <c r="L778" s="1"/>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127"/>
      <c r="AM778" s="127"/>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spans="1:256" s="27" customFormat="1" ht="18.75" customHeight="1" x14ac:dyDescent="0.2">
      <c r="A779" s="194" t="s">
        <v>331</v>
      </c>
      <c r="B779" s="194"/>
      <c r="C779" s="194"/>
      <c r="D779" s="194"/>
      <c r="E779" s="194"/>
      <c r="F779" s="194"/>
      <c r="G779" s="194"/>
      <c r="H779" s="194"/>
      <c r="I779" s="194"/>
      <c r="J779" s="194"/>
      <c r="K779" s="194"/>
      <c r="L779" s="194"/>
      <c r="M779" s="63"/>
      <c r="N779" s="63"/>
      <c r="O779" s="63"/>
      <c r="P779" s="63"/>
      <c r="Q779" s="63"/>
      <c r="AL779" s="126"/>
      <c r="AM779" s="126"/>
    </row>
    <row r="780" spans="1:256" s="27" customFormat="1" ht="35.25" customHeight="1" x14ac:dyDescent="0.2">
      <c r="A780" s="178" t="s">
        <v>571</v>
      </c>
      <c r="B780" s="178"/>
      <c r="C780" s="178"/>
      <c r="D780" s="178"/>
      <c r="E780" s="178"/>
      <c r="F780" s="178"/>
      <c r="G780" s="178"/>
      <c r="H780" s="178"/>
      <c r="I780" s="178"/>
      <c r="J780" s="178"/>
      <c r="K780" s="178"/>
      <c r="L780" s="178"/>
      <c r="M780" s="87"/>
      <c r="N780" s="87"/>
      <c r="O780" s="87"/>
      <c r="P780" s="87"/>
      <c r="Q780" s="87"/>
      <c r="AL780" s="126"/>
      <c r="AM780" s="126"/>
    </row>
    <row r="781" spans="1:256" s="27" customFormat="1" x14ac:dyDescent="0.2">
      <c r="B781" s="194"/>
      <c r="C781" s="194"/>
      <c r="D781" s="194"/>
      <c r="E781" s="194"/>
      <c r="F781" s="194"/>
      <c r="AL781" s="126"/>
      <c r="AM781" s="126"/>
    </row>
    <row r="782" spans="1:256" s="27" customFormat="1" x14ac:dyDescent="0.2">
      <c r="A782" s="173" t="s">
        <v>349</v>
      </c>
      <c r="B782" s="173"/>
      <c r="C782" s="173"/>
      <c r="D782" s="173"/>
      <c r="E782" s="173"/>
      <c r="F782" s="173"/>
      <c r="G782" s="173"/>
      <c r="H782" s="173"/>
      <c r="I782" s="173"/>
      <c r="J782" s="173"/>
      <c r="K782" s="173"/>
      <c r="L782" s="173"/>
      <c r="M782" s="173"/>
      <c r="N782" s="173"/>
      <c r="O782" s="173"/>
      <c r="P782" s="173"/>
      <c r="Q782" s="173"/>
      <c r="AL782" s="126"/>
      <c r="AM782" s="126"/>
    </row>
    <row r="783" spans="1:256" s="27" customFormat="1" x14ac:dyDescent="0.2">
      <c r="A783" s="173" t="s">
        <v>350</v>
      </c>
      <c r="B783" s="173"/>
      <c r="C783" s="173"/>
      <c r="D783" s="173"/>
      <c r="E783" s="173"/>
      <c r="F783" s="173"/>
      <c r="G783" s="173"/>
      <c r="H783" s="173"/>
      <c r="I783" s="173"/>
      <c r="J783" s="173"/>
      <c r="K783" s="173"/>
      <c r="L783" s="173"/>
      <c r="M783" s="173"/>
      <c r="N783" s="173"/>
      <c r="O783" s="173"/>
      <c r="P783" s="173"/>
      <c r="Q783" s="173"/>
      <c r="AL783" s="126"/>
      <c r="AM783" s="126"/>
    </row>
    <row r="784" spans="1:256" s="27" customFormat="1" ht="22.5" customHeight="1" x14ac:dyDescent="0.2">
      <c r="A784" s="173" t="s">
        <v>396</v>
      </c>
      <c r="B784" s="173"/>
      <c r="C784" s="173"/>
      <c r="D784" s="173"/>
      <c r="E784" s="173"/>
      <c r="F784" s="173"/>
      <c r="G784" s="173"/>
      <c r="AL784" s="126"/>
      <c r="AM784" s="126"/>
    </row>
    <row r="785" spans="1:39" s="27" customFormat="1" x14ac:dyDescent="0.2">
      <c r="AL785" s="126"/>
      <c r="AM785" s="126"/>
    </row>
    <row r="786" spans="1:39" s="27" customFormat="1" x14ac:dyDescent="0.2">
      <c r="A786" s="161" t="s">
        <v>8</v>
      </c>
      <c r="B786" s="161" t="s">
        <v>150</v>
      </c>
      <c r="C786" s="161" t="s">
        <v>324</v>
      </c>
      <c r="D786" s="161"/>
      <c r="E786" s="161"/>
      <c r="F786" s="161" t="s">
        <v>325</v>
      </c>
      <c r="G786" s="161"/>
      <c r="H786" s="161"/>
      <c r="I786" s="161" t="s">
        <v>326</v>
      </c>
      <c r="AL786" s="126"/>
      <c r="AM786" s="126"/>
    </row>
    <row r="787" spans="1:39" s="27" customFormat="1" x14ac:dyDescent="0.2">
      <c r="A787" s="161"/>
      <c r="B787" s="161"/>
      <c r="C787" s="161" t="s">
        <v>327</v>
      </c>
      <c r="D787" s="161"/>
      <c r="E787" s="195" t="s">
        <v>328</v>
      </c>
      <c r="F787" s="161" t="s">
        <v>327</v>
      </c>
      <c r="G787" s="161"/>
      <c r="H787" s="195" t="s">
        <v>328</v>
      </c>
      <c r="I787" s="161"/>
      <c r="AL787" s="126"/>
      <c r="AM787" s="126"/>
    </row>
    <row r="788" spans="1:39" s="27" customFormat="1" ht="25.5" x14ac:dyDescent="0.2">
      <c r="A788" s="161"/>
      <c r="B788" s="161"/>
      <c r="C788" s="94" t="s">
        <v>329</v>
      </c>
      <c r="D788" s="94" t="s">
        <v>330</v>
      </c>
      <c r="E788" s="195"/>
      <c r="F788" s="94" t="s">
        <v>329</v>
      </c>
      <c r="G788" s="94" t="s">
        <v>330</v>
      </c>
      <c r="H788" s="195"/>
      <c r="I788" s="161"/>
      <c r="AL788" s="126"/>
      <c r="AM788" s="126"/>
    </row>
    <row r="789" spans="1:39" s="27" customFormat="1" x14ac:dyDescent="0.2">
      <c r="A789" s="94">
        <v>1</v>
      </c>
      <c r="B789" s="94">
        <v>2</v>
      </c>
      <c r="C789" s="94">
        <v>3</v>
      </c>
      <c r="D789" s="94">
        <v>4</v>
      </c>
      <c r="E789" s="94">
        <v>5</v>
      </c>
      <c r="F789" s="94">
        <v>6</v>
      </c>
      <c r="G789" s="94">
        <v>7</v>
      </c>
      <c r="H789" s="94">
        <v>8</v>
      </c>
      <c r="I789" s="94">
        <v>9</v>
      </c>
      <c r="AL789" s="126"/>
      <c r="AM789" s="126"/>
    </row>
    <row r="790" spans="1:39" s="27" customFormat="1" x14ac:dyDescent="0.2">
      <c r="A790" s="94">
        <v>1</v>
      </c>
      <c r="B790" s="14" t="s">
        <v>365</v>
      </c>
      <c r="C790" s="87" t="s">
        <v>147</v>
      </c>
      <c r="D790" s="87" t="s">
        <v>147</v>
      </c>
      <c r="E790" s="87" t="s">
        <v>147</v>
      </c>
      <c r="F790" s="87">
        <v>123</v>
      </c>
      <c r="G790" s="87">
        <v>122</v>
      </c>
      <c r="H790" s="87">
        <v>142</v>
      </c>
      <c r="I790" s="87">
        <v>142</v>
      </c>
      <c r="AL790" s="126"/>
      <c r="AM790" s="126"/>
    </row>
    <row r="791" spans="1:39" s="27" customFormat="1" x14ac:dyDescent="0.2">
      <c r="A791" s="94">
        <v>2</v>
      </c>
      <c r="B791" s="14" t="s">
        <v>204</v>
      </c>
      <c r="C791" s="87" t="s">
        <v>147</v>
      </c>
      <c r="D791" s="87" t="s">
        <v>147</v>
      </c>
      <c r="E791" s="87" t="s">
        <v>147</v>
      </c>
      <c r="F791" s="87">
        <v>549</v>
      </c>
      <c r="G791" s="87">
        <v>543</v>
      </c>
      <c r="H791" s="87">
        <v>1035</v>
      </c>
      <c r="I791" s="87">
        <v>1035</v>
      </c>
      <c r="AL791" s="126"/>
      <c r="AM791" s="126"/>
    </row>
    <row r="792" spans="1:39" s="27" customFormat="1" ht="25.5" x14ac:dyDescent="0.2">
      <c r="A792" s="94">
        <v>3</v>
      </c>
      <c r="B792" s="14" t="s">
        <v>562</v>
      </c>
      <c r="C792" s="87" t="s">
        <v>147</v>
      </c>
      <c r="D792" s="87" t="s">
        <v>147</v>
      </c>
      <c r="E792" s="87" t="s">
        <v>147</v>
      </c>
      <c r="F792" s="87">
        <v>5967</v>
      </c>
      <c r="G792" s="87">
        <v>4924</v>
      </c>
      <c r="H792" s="87">
        <v>1840</v>
      </c>
      <c r="I792" s="87">
        <v>1840</v>
      </c>
      <c r="AL792" s="126"/>
      <c r="AM792" s="126"/>
    </row>
    <row r="793" spans="1:39" s="27" customFormat="1" ht="25.5" x14ac:dyDescent="0.2">
      <c r="A793" s="94">
        <v>4</v>
      </c>
      <c r="B793" s="14" t="s">
        <v>524</v>
      </c>
      <c r="C793" s="87" t="s">
        <v>147</v>
      </c>
      <c r="D793" s="87" t="s">
        <v>147</v>
      </c>
      <c r="E793" s="87" t="s">
        <v>147</v>
      </c>
      <c r="F793" s="90">
        <v>2</v>
      </c>
      <c r="G793" s="90">
        <v>2</v>
      </c>
      <c r="H793" s="87">
        <v>1</v>
      </c>
      <c r="I793" s="87">
        <v>1</v>
      </c>
      <c r="AL793" s="126"/>
      <c r="AM793" s="126"/>
    </row>
    <row r="794" spans="1:39" s="27" customFormat="1" ht="25.5" x14ac:dyDescent="0.2">
      <c r="A794" s="94">
        <v>5</v>
      </c>
      <c r="B794" s="14" t="s">
        <v>377</v>
      </c>
      <c r="C794" s="87" t="s">
        <v>147</v>
      </c>
      <c r="D794" s="87" t="s">
        <v>147</v>
      </c>
      <c r="E794" s="87" t="s">
        <v>147</v>
      </c>
      <c r="F794" s="90">
        <v>225</v>
      </c>
      <c r="G794" s="90">
        <v>225</v>
      </c>
      <c r="H794" s="87">
        <v>216</v>
      </c>
      <c r="I794" s="87">
        <v>216</v>
      </c>
      <c r="AL794" s="126"/>
      <c r="AM794" s="126"/>
    </row>
    <row r="795" spans="1:39" s="27" customFormat="1" x14ac:dyDescent="0.2">
      <c r="A795" s="94">
        <v>6</v>
      </c>
      <c r="B795" s="14" t="s">
        <v>224</v>
      </c>
      <c r="C795" s="87" t="s">
        <v>147</v>
      </c>
      <c r="D795" s="87" t="s">
        <v>147</v>
      </c>
      <c r="E795" s="87" t="s">
        <v>147</v>
      </c>
      <c r="F795" s="90">
        <v>23</v>
      </c>
      <c r="G795" s="90">
        <v>23</v>
      </c>
      <c r="H795" s="87">
        <v>20</v>
      </c>
      <c r="I795" s="87">
        <v>20</v>
      </c>
      <c r="AL795" s="126"/>
      <c r="AM795" s="126"/>
    </row>
    <row r="796" spans="1:39" s="27" customFormat="1" x14ac:dyDescent="0.2">
      <c r="A796" s="94">
        <v>7</v>
      </c>
      <c r="B796" s="14" t="s">
        <v>358</v>
      </c>
      <c r="C796" s="87" t="s">
        <v>147</v>
      </c>
      <c r="D796" s="87" t="s">
        <v>147</v>
      </c>
      <c r="E796" s="87" t="s">
        <v>147</v>
      </c>
      <c r="F796" s="90">
        <v>4506</v>
      </c>
      <c r="G796" s="90">
        <v>4443</v>
      </c>
      <c r="H796" s="87">
        <v>7948</v>
      </c>
      <c r="I796" s="87">
        <v>7948</v>
      </c>
      <c r="AL796" s="126"/>
      <c r="AM796" s="126"/>
    </row>
    <row r="797" spans="1:39" s="27" customFormat="1" x14ac:dyDescent="0.2">
      <c r="A797" s="94">
        <v>8</v>
      </c>
      <c r="B797" s="14" t="s">
        <v>226</v>
      </c>
      <c r="C797" s="87" t="s">
        <v>147</v>
      </c>
      <c r="D797" s="87" t="s">
        <v>147</v>
      </c>
      <c r="E797" s="87" t="s">
        <v>147</v>
      </c>
      <c r="F797" s="90">
        <v>924</v>
      </c>
      <c r="G797" s="90">
        <v>900</v>
      </c>
      <c r="H797" s="87">
        <v>35</v>
      </c>
      <c r="I797" s="87">
        <v>35</v>
      </c>
      <c r="AL797" s="126"/>
      <c r="AM797" s="126"/>
    </row>
    <row r="798" spans="1:39" s="27" customFormat="1" ht="51" x14ac:dyDescent="0.2">
      <c r="A798" s="94">
        <v>9</v>
      </c>
      <c r="B798" s="14" t="s">
        <v>535</v>
      </c>
      <c r="C798" s="87" t="s">
        <v>147</v>
      </c>
      <c r="D798" s="87" t="s">
        <v>147</v>
      </c>
      <c r="E798" s="87" t="s">
        <v>147</v>
      </c>
      <c r="F798" s="87">
        <v>387</v>
      </c>
      <c r="G798" s="87">
        <v>373</v>
      </c>
      <c r="H798" s="87">
        <v>204</v>
      </c>
      <c r="I798" s="87">
        <v>204</v>
      </c>
      <c r="AL798" s="126"/>
      <c r="AM798" s="126"/>
    </row>
    <row r="799" spans="1:39" s="27" customFormat="1" ht="51" x14ac:dyDescent="0.2">
      <c r="A799" s="94">
        <v>10</v>
      </c>
      <c r="B799" s="14" t="s">
        <v>534</v>
      </c>
      <c r="C799" s="87" t="s">
        <v>147</v>
      </c>
      <c r="D799" s="87" t="s">
        <v>147</v>
      </c>
      <c r="E799" s="87" t="s">
        <v>147</v>
      </c>
      <c r="F799" s="90">
        <v>607</v>
      </c>
      <c r="G799" s="90">
        <v>566</v>
      </c>
      <c r="H799" s="87">
        <v>2187</v>
      </c>
      <c r="I799" s="87">
        <v>2187</v>
      </c>
      <c r="AL799" s="126"/>
      <c r="AM799" s="126"/>
    </row>
    <row r="800" spans="1:39" s="27" customFormat="1" x14ac:dyDescent="0.2">
      <c r="A800" s="162" t="s">
        <v>61</v>
      </c>
      <c r="B800" s="162"/>
      <c r="C800" s="87"/>
      <c r="D800" s="87"/>
      <c r="E800" s="87"/>
      <c r="F800" s="87">
        <f>SUM(F790:F799)</f>
        <v>13313</v>
      </c>
      <c r="G800" s="87">
        <f>SUM(G790:G799)</f>
        <v>12121</v>
      </c>
      <c r="H800" s="87">
        <f>SUM(H790:H799)</f>
        <v>13628</v>
      </c>
      <c r="I800" s="87">
        <f>SUM(I790:I799)</f>
        <v>13628</v>
      </c>
      <c r="AL800" s="126"/>
      <c r="AM800" s="126"/>
    </row>
    <row r="801" spans="1:256" s="38" customFormat="1" x14ac:dyDescent="0.2">
      <c r="A801" s="57"/>
      <c r="B801" s="57"/>
      <c r="C801" s="54"/>
      <c r="D801" s="52"/>
      <c r="E801" s="52"/>
      <c r="F801" s="2"/>
      <c r="G801" s="2"/>
      <c r="H801" s="2"/>
      <c r="I801" s="2"/>
      <c r="J801" s="2"/>
      <c r="K801" s="1"/>
      <c r="L801" s="1"/>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127"/>
      <c r="AM801" s="127"/>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spans="1:256" s="38" customFormat="1" x14ac:dyDescent="0.2">
      <c r="A802" s="194" t="s">
        <v>331</v>
      </c>
      <c r="B802" s="194"/>
      <c r="C802" s="194"/>
      <c r="D802" s="194"/>
      <c r="E802" s="194"/>
      <c r="F802" s="194"/>
      <c r="G802" s="194"/>
      <c r="H802" s="194"/>
      <c r="I802" s="194"/>
      <c r="J802" s="194"/>
      <c r="K802" s="194"/>
      <c r="L802" s="194"/>
      <c r="M802" s="63"/>
      <c r="N802" s="63"/>
      <c r="O802" s="63"/>
      <c r="P802" s="63"/>
      <c r="Q802" s="63"/>
      <c r="R802" s="27"/>
      <c r="S802" s="27"/>
      <c r="T802" s="27"/>
      <c r="U802" s="27"/>
      <c r="V802" s="27"/>
      <c r="W802" s="27"/>
      <c r="X802" s="27"/>
      <c r="Y802" s="27"/>
      <c r="Z802" s="27"/>
      <c r="AA802" s="27"/>
      <c r="AB802" s="27"/>
      <c r="AC802" s="27"/>
      <c r="AD802" s="27"/>
      <c r="AE802" s="27"/>
      <c r="AF802" s="27"/>
      <c r="AG802" s="27"/>
      <c r="AH802" s="27"/>
      <c r="AI802" s="27"/>
      <c r="AJ802" s="27"/>
      <c r="AK802" s="27"/>
      <c r="AL802" s="126"/>
      <c r="AM802" s="126"/>
      <c r="AN802" s="27"/>
      <c r="AO802" s="27"/>
      <c r="AP802" s="27"/>
      <c r="AQ802" s="27"/>
      <c r="AR802" s="27"/>
      <c r="AS802" s="27"/>
      <c r="AT802" s="27"/>
      <c r="AU802" s="27"/>
      <c r="AV802" s="27"/>
      <c r="AW802" s="27"/>
      <c r="AX802" s="27"/>
      <c r="AY802" s="27"/>
      <c r="AZ802" s="27"/>
      <c r="BA802" s="27"/>
      <c r="BB802" s="27"/>
      <c r="BC802" s="27"/>
      <c r="BD802" s="27"/>
      <c r="BE802" s="27"/>
      <c r="BF802" s="27"/>
      <c r="BG802" s="27"/>
      <c r="BH802" s="27"/>
      <c r="BI802" s="27"/>
      <c r="BJ802" s="27"/>
      <c r="BK802" s="27"/>
      <c r="BL802" s="27"/>
      <c r="BM802" s="27"/>
      <c r="BN802" s="27"/>
      <c r="BO802" s="27"/>
      <c r="BP802" s="27"/>
      <c r="BQ802" s="27"/>
      <c r="BR802" s="27"/>
      <c r="BS802" s="27"/>
      <c r="BT802" s="27"/>
      <c r="BU802" s="27"/>
      <c r="BV802" s="27"/>
      <c r="BW802" s="27"/>
      <c r="BX802" s="27"/>
      <c r="BY802" s="27"/>
      <c r="BZ802" s="27"/>
      <c r="CA802" s="27"/>
      <c r="CB802" s="27"/>
      <c r="CC802" s="27"/>
      <c r="CD802" s="27"/>
      <c r="CE802" s="27"/>
      <c r="CF802" s="27"/>
      <c r="CG802" s="27"/>
      <c r="CH802" s="27"/>
      <c r="CI802" s="27"/>
      <c r="CJ802" s="27"/>
      <c r="CK802" s="27"/>
      <c r="CL802" s="27"/>
      <c r="CM802" s="27"/>
      <c r="CN802" s="27"/>
      <c r="CO802" s="27"/>
      <c r="CP802" s="27"/>
      <c r="CQ802" s="27"/>
      <c r="CR802" s="27"/>
      <c r="CS802" s="27"/>
      <c r="CT802" s="27"/>
      <c r="CU802" s="27"/>
      <c r="CV802" s="27"/>
      <c r="CW802" s="27"/>
      <c r="CX802" s="27"/>
      <c r="CY802" s="27"/>
      <c r="CZ802" s="27"/>
      <c r="DA802" s="27"/>
      <c r="DB802" s="27"/>
      <c r="DC802" s="27"/>
      <c r="DD802" s="27"/>
      <c r="DE802" s="27"/>
      <c r="DF802" s="27"/>
      <c r="DG802" s="27"/>
      <c r="DH802" s="27"/>
      <c r="DI802" s="27"/>
      <c r="DJ802" s="27"/>
      <c r="DK802" s="27"/>
      <c r="DL802" s="27"/>
      <c r="DM802" s="27"/>
      <c r="DN802" s="27"/>
      <c r="DO802" s="27"/>
      <c r="DP802" s="27"/>
      <c r="DQ802" s="27"/>
      <c r="DR802" s="27"/>
      <c r="DS802" s="27"/>
      <c r="DT802" s="27"/>
      <c r="DU802" s="27"/>
      <c r="DV802" s="27"/>
      <c r="DW802" s="27"/>
      <c r="DX802" s="27"/>
      <c r="DY802" s="27"/>
      <c r="DZ802" s="27"/>
      <c r="EA802" s="27"/>
      <c r="EB802" s="27"/>
      <c r="EC802" s="27"/>
      <c r="ED802" s="27"/>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c r="GN802" s="27"/>
      <c r="GO802" s="27"/>
      <c r="GP802" s="27"/>
      <c r="GQ802" s="27"/>
      <c r="GR802" s="27"/>
      <c r="GS802" s="27"/>
      <c r="GT802" s="27"/>
      <c r="GU802" s="27"/>
      <c r="GV802" s="27"/>
      <c r="GW802" s="27"/>
      <c r="GX802" s="27"/>
      <c r="GY802" s="27"/>
      <c r="GZ802" s="27"/>
      <c r="HA802" s="27"/>
      <c r="HB802" s="27"/>
      <c r="HC802" s="27"/>
      <c r="HD802" s="27"/>
      <c r="HE802" s="27"/>
      <c r="HF802" s="27"/>
      <c r="HG802" s="27"/>
      <c r="HH802" s="27"/>
      <c r="HI802" s="27"/>
      <c r="HJ802" s="27"/>
      <c r="HK802" s="27"/>
      <c r="HL802" s="27"/>
      <c r="HM802" s="27"/>
      <c r="HN802" s="27"/>
      <c r="HO802" s="27"/>
      <c r="HP802" s="27"/>
      <c r="HQ802" s="27"/>
      <c r="HR802" s="27"/>
      <c r="HS802" s="27"/>
      <c r="HT802" s="27"/>
      <c r="HU802" s="27"/>
      <c r="HV802" s="27"/>
      <c r="HW802" s="27"/>
      <c r="HX802" s="27"/>
      <c r="HY802" s="27"/>
      <c r="HZ802" s="27"/>
      <c r="IA802" s="27"/>
      <c r="IB802" s="27"/>
      <c r="IC802" s="27"/>
      <c r="ID802" s="27"/>
      <c r="IE802" s="27"/>
      <c r="IF802" s="27"/>
      <c r="IG802" s="27"/>
      <c r="IH802" s="27"/>
      <c r="II802" s="27"/>
      <c r="IJ802" s="27"/>
      <c r="IK802" s="27"/>
      <c r="IL802" s="27"/>
      <c r="IM802" s="27"/>
      <c r="IN802" s="27"/>
      <c r="IO802" s="27"/>
      <c r="IP802" s="27"/>
      <c r="IQ802" s="27"/>
      <c r="IR802" s="27"/>
      <c r="IS802" s="27"/>
      <c r="IT802" s="27"/>
      <c r="IU802" s="27"/>
      <c r="IV802" s="27"/>
    </row>
    <row r="803" spans="1:256" s="38" customFormat="1" x14ac:dyDescent="0.2">
      <c r="A803" s="57"/>
      <c r="B803" s="57"/>
      <c r="C803" s="54"/>
      <c r="D803" s="52"/>
      <c r="E803" s="52"/>
      <c r="F803" s="2"/>
      <c r="G803" s="2"/>
      <c r="H803" s="2"/>
      <c r="I803" s="2"/>
      <c r="J803" s="2"/>
      <c r="K803" s="1"/>
      <c r="L803" s="1"/>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127"/>
      <c r="AM803" s="127"/>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row>
    <row r="804" spans="1:256" s="38" customFormat="1" ht="34.5" customHeight="1" x14ac:dyDescent="0.2">
      <c r="A804" s="177" t="s">
        <v>331</v>
      </c>
      <c r="B804" s="177"/>
      <c r="C804" s="177"/>
      <c r="D804" s="177"/>
      <c r="E804" s="177"/>
      <c r="F804" s="177"/>
      <c r="G804" s="177"/>
      <c r="H804" s="177"/>
      <c r="I804" s="177"/>
      <c r="J804" s="177"/>
      <c r="K804" s="177"/>
      <c r="L804" s="177"/>
      <c r="M804" s="50"/>
      <c r="N804" s="50"/>
      <c r="O804" s="50"/>
      <c r="P804" s="50"/>
      <c r="Q804" s="50"/>
      <c r="AL804" s="127"/>
      <c r="AM804" s="127"/>
    </row>
    <row r="805" spans="1:256" s="27" customFormat="1" ht="34.5" customHeight="1" x14ac:dyDescent="0.2">
      <c r="A805" s="201" t="s">
        <v>576</v>
      </c>
      <c r="B805" s="201"/>
      <c r="C805" s="201"/>
      <c r="D805" s="201"/>
      <c r="E805" s="201"/>
      <c r="F805" s="201"/>
      <c r="G805" s="201"/>
      <c r="H805" s="201"/>
      <c r="I805" s="201"/>
      <c r="J805" s="201"/>
      <c r="K805" s="87"/>
      <c r="L805" s="87"/>
      <c r="M805" s="87"/>
      <c r="N805" s="87"/>
      <c r="O805" s="87"/>
      <c r="P805" s="87"/>
      <c r="Q805" s="87"/>
      <c r="AL805" s="126"/>
      <c r="AM805" s="126"/>
    </row>
    <row r="806" spans="1:256" s="27" customFormat="1" x14ac:dyDescent="0.2">
      <c r="C806" s="202"/>
      <c r="D806" s="202"/>
      <c r="E806" s="202"/>
      <c r="F806" s="202"/>
      <c r="G806" s="202"/>
      <c r="H806" s="202"/>
      <c r="I806" s="202"/>
      <c r="J806" s="202"/>
      <c r="AL806" s="126"/>
      <c r="AM806" s="126"/>
    </row>
    <row r="807" spans="1:256" s="27" customFormat="1" x14ac:dyDescent="0.2">
      <c r="A807" s="173" t="s">
        <v>349</v>
      </c>
      <c r="B807" s="173"/>
      <c r="C807" s="173"/>
      <c r="D807" s="173"/>
      <c r="E807" s="173"/>
      <c r="F807" s="173"/>
      <c r="G807" s="173"/>
      <c r="H807" s="173"/>
      <c r="I807" s="173"/>
      <c r="J807" s="173"/>
      <c r="K807" s="173"/>
      <c r="L807" s="173"/>
      <c r="M807" s="173"/>
      <c r="N807" s="173"/>
      <c r="O807" s="173"/>
      <c r="P807" s="173"/>
      <c r="Q807" s="173"/>
      <c r="AL807" s="126"/>
      <c r="AM807" s="126"/>
    </row>
    <row r="808" spans="1:256" s="27" customFormat="1" x14ac:dyDescent="0.2">
      <c r="A808" s="173" t="s">
        <v>350</v>
      </c>
      <c r="B808" s="173"/>
      <c r="C808" s="173"/>
      <c r="D808" s="173"/>
      <c r="E808" s="173"/>
      <c r="F808" s="173"/>
      <c r="G808" s="173"/>
      <c r="H808" s="173"/>
      <c r="I808" s="173"/>
      <c r="J808" s="173"/>
      <c r="K808" s="173"/>
      <c r="L808" s="173"/>
      <c r="M808" s="173"/>
      <c r="N808" s="173"/>
      <c r="O808" s="173"/>
      <c r="P808" s="173"/>
      <c r="Q808" s="173"/>
      <c r="AL808" s="126"/>
      <c r="AM808" s="126"/>
    </row>
    <row r="809" spans="1:256" s="27" customFormat="1" ht="27.75" customHeight="1" x14ac:dyDescent="0.2">
      <c r="A809" s="173" t="s">
        <v>397</v>
      </c>
      <c r="B809" s="173"/>
      <c r="C809" s="173"/>
      <c r="D809" s="173"/>
      <c r="E809" s="173"/>
      <c r="F809" s="173"/>
      <c r="G809" s="173"/>
      <c r="AL809" s="126"/>
      <c r="AM809" s="126"/>
    </row>
    <row r="810" spans="1:256" s="27" customFormat="1" x14ac:dyDescent="0.2">
      <c r="AL810" s="126"/>
      <c r="AM810" s="126"/>
    </row>
    <row r="811" spans="1:256" s="27" customFormat="1" x14ac:dyDescent="0.2">
      <c r="A811" s="161" t="s">
        <v>8</v>
      </c>
      <c r="B811" s="161" t="s">
        <v>150</v>
      </c>
      <c r="C811" s="161" t="s">
        <v>324</v>
      </c>
      <c r="D811" s="161"/>
      <c r="E811" s="161"/>
      <c r="F811" s="161" t="s">
        <v>325</v>
      </c>
      <c r="G811" s="161"/>
      <c r="H811" s="161"/>
      <c r="I811" s="161" t="s">
        <v>326</v>
      </c>
      <c r="AL811" s="126"/>
      <c r="AM811" s="126"/>
    </row>
    <row r="812" spans="1:256" s="27" customFormat="1" x14ac:dyDescent="0.2">
      <c r="A812" s="161"/>
      <c r="B812" s="161"/>
      <c r="C812" s="161" t="s">
        <v>327</v>
      </c>
      <c r="D812" s="161"/>
      <c r="E812" s="195" t="s">
        <v>328</v>
      </c>
      <c r="F812" s="161" t="s">
        <v>327</v>
      </c>
      <c r="G812" s="161"/>
      <c r="H812" s="195" t="s">
        <v>328</v>
      </c>
      <c r="I812" s="161"/>
      <c r="AL812" s="126"/>
      <c r="AM812" s="126"/>
    </row>
    <row r="813" spans="1:256" s="27" customFormat="1" ht="25.5" x14ac:dyDescent="0.2">
      <c r="A813" s="161"/>
      <c r="B813" s="161"/>
      <c r="C813" s="94" t="s">
        <v>329</v>
      </c>
      <c r="D813" s="94" t="s">
        <v>330</v>
      </c>
      <c r="E813" s="195"/>
      <c r="F813" s="94" t="s">
        <v>329</v>
      </c>
      <c r="G813" s="94" t="s">
        <v>330</v>
      </c>
      <c r="H813" s="195"/>
      <c r="I813" s="161"/>
      <c r="AL813" s="126"/>
      <c r="AM813" s="126"/>
    </row>
    <row r="814" spans="1:256" s="27" customFormat="1" x14ac:dyDescent="0.2">
      <c r="A814" s="94">
        <v>1</v>
      </c>
      <c r="B814" s="94">
        <v>2</v>
      </c>
      <c r="C814" s="94">
        <v>3</v>
      </c>
      <c r="D814" s="94">
        <v>4</v>
      </c>
      <c r="E814" s="94">
        <v>5</v>
      </c>
      <c r="F814" s="94">
        <v>6</v>
      </c>
      <c r="G814" s="94">
        <v>7</v>
      </c>
      <c r="H814" s="94">
        <v>8</v>
      </c>
      <c r="I814" s="94">
        <v>9</v>
      </c>
      <c r="AL814" s="126"/>
      <c r="AM814" s="126"/>
    </row>
    <row r="815" spans="1:256" s="27" customFormat="1" x14ac:dyDescent="0.2">
      <c r="A815" s="94">
        <v>1</v>
      </c>
      <c r="B815" s="14" t="s">
        <v>204</v>
      </c>
      <c r="C815" s="87" t="s">
        <v>147</v>
      </c>
      <c r="D815" s="87" t="s">
        <v>147</v>
      </c>
      <c r="E815" s="87" t="s">
        <v>147</v>
      </c>
      <c r="F815" s="87">
        <v>549</v>
      </c>
      <c r="G815" s="87">
        <v>543</v>
      </c>
      <c r="H815" s="87">
        <v>13</v>
      </c>
      <c r="I815" s="87">
        <v>13</v>
      </c>
      <c r="AL815" s="126"/>
      <c r="AM815" s="126"/>
    </row>
    <row r="816" spans="1:256" s="27" customFormat="1" ht="16.5" customHeight="1" x14ac:dyDescent="0.2">
      <c r="A816" s="94">
        <v>2</v>
      </c>
      <c r="B816" s="14" t="s">
        <v>524</v>
      </c>
      <c r="C816" s="87" t="s">
        <v>147</v>
      </c>
      <c r="D816" s="87" t="s">
        <v>147</v>
      </c>
      <c r="E816" s="87" t="s">
        <v>147</v>
      </c>
      <c r="F816" s="87">
        <v>2</v>
      </c>
      <c r="G816" s="87">
        <v>2</v>
      </c>
      <c r="H816" s="87" t="s">
        <v>147</v>
      </c>
      <c r="I816" s="87" t="s">
        <v>147</v>
      </c>
      <c r="AL816" s="126"/>
      <c r="AM816" s="126"/>
    </row>
    <row r="817" spans="1:39" s="27" customFormat="1" ht="25.5" x14ac:dyDescent="0.2">
      <c r="A817" s="94">
        <v>3</v>
      </c>
      <c r="B817" s="14" t="s">
        <v>562</v>
      </c>
      <c r="C817" s="87" t="s">
        <v>147</v>
      </c>
      <c r="D817" s="87" t="s">
        <v>147</v>
      </c>
      <c r="E817" s="87" t="s">
        <v>147</v>
      </c>
      <c r="F817" s="87">
        <v>5891</v>
      </c>
      <c r="G817" s="87">
        <v>4848</v>
      </c>
      <c r="H817" s="87">
        <v>41</v>
      </c>
      <c r="I817" s="87">
        <v>41</v>
      </c>
      <c r="AL817" s="126"/>
      <c r="AM817" s="126"/>
    </row>
    <row r="818" spans="1:39" s="27" customFormat="1" ht="16.5" customHeight="1" x14ac:dyDescent="0.2">
      <c r="A818" s="94">
        <v>4</v>
      </c>
      <c r="B818" s="14" t="s">
        <v>377</v>
      </c>
      <c r="C818" s="87" t="s">
        <v>147</v>
      </c>
      <c r="D818" s="87" t="s">
        <v>147</v>
      </c>
      <c r="E818" s="87" t="s">
        <v>147</v>
      </c>
      <c r="F818" s="87">
        <v>225</v>
      </c>
      <c r="G818" s="87">
        <v>225</v>
      </c>
      <c r="H818" s="87">
        <v>11</v>
      </c>
      <c r="I818" s="87">
        <v>11</v>
      </c>
      <c r="AL818" s="126"/>
      <c r="AM818" s="126"/>
    </row>
    <row r="819" spans="1:39" s="27" customFormat="1" ht="16.5" customHeight="1" x14ac:dyDescent="0.2">
      <c r="A819" s="94">
        <v>5</v>
      </c>
      <c r="B819" s="14" t="s">
        <v>358</v>
      </c>
      <c r="C819" s="87" t="s">
        <v>147</v>
      </c>
      <c r="D819" s="87" t="s">
        <v>147</v>
      </c>
      <c r="E819" s="87" t="s">
        <v>147</v>
      </c>
      <c r="F819" s="87">
        <v>4506</v>
      </c>
      <c r="G819" s="87">
        <v>4443</v>
      </c>
      <c r="H819" s="87">
        <v>177</v>
      </c>
      <c r="I819" s="87">
        <v>177</v>
      </c>
      <c r="AL819" s="126"/>
      <c r="AM819" s="126"/>
    </row>
    <row r="820" spans="1:39" s="27" customFormat="1" ht="16.5" customHeight="1" x14ac:dyDescent="0.2">
      <c r="A820" s="94">
        <v>6</v>
      </c>
      <c r="B820" s="14" t="s">
        <v>226</v>
      </c>
      <c r="C820" s="87" t="s">
        <v>147</v>
      </c>
      <c r="D820" s="87" t="s">
        <v>147</v>
      </c>
      <c r="E820" s="87" t="s">
        <v>147</v>
      </c>
      <c r="F820" s="87">
        <v>924</v>
      </c>
      <c r="G820" s="87">
        <v>900</v>
      </c>
      <c r="H820" s="87" t="s">
        <v>147</v>
      </c>
      <c r="I820" s="87" t="s">
        <v>147</v>
      </c>
      <c r="AL820" s="126"/>
      <c r="AM820" s="126"/>
    </row>
    <row r="821" spans="1:39" s="27" customFormat="1" ht="33" customHeight="1" x14ac:dyDescent="0.2">
      <c r="A821" s="94">
        <v>7</v>
      </c>
      <c r="B821" s="14" t="s">
        <v>577</v>
      </c>
      <c r="C821" s="87" t="s">
        <v>147</v>
      </c>
      <c r="D821" s="87" t="s">
        <v>147</v>
      </c>
      <c r="E821" s="87" t="s">
        <v>147</v>
      </c>
      <c r="F821" s="87">
        <v>607</v>
      </c>
      <c r="G821" s="87">
        <v>566</v>
      </c>
      <c r="H821" s="87">
        <v>19</v>
      </c>
      <c r="I821" s="87">
        <v>19</v>
      </c>
      <c r="AL821" s="126"/>
      <c r="AM821" s="126"/>
    </row>
    <row r="822" spans="1:39" s="27" customFormat="1" x14ac:dyDescent="0.2">
      <c r="A822" s="162" t="s">
        <v>61</v>
      </c>
      <c r="B822" s="162"/>
      <c r="C822" s="87"/>
      <c r="D822" s="87"/>
      <c r="E822" s="87"/>
      <c r="F822" s="87">
        <f>SUM(F815:F821)</f>
        <v>12704</v>
      </c>
      <c r="G822" s="87">
        <f>SUM(G815:G821)</f>
        <v>11527</v>
      </c>
      <c r="H822" s="87">
        <f>SUM(H815:H821)</f>
        <v>261</v>
      </c>
      <c r="I822" s="87">
        <f>SUM(I815:I821)</f>
        <v>261</v>
      </c>
      <c r="AL822" s="126"/>
      <c r="AM822" s="126"/>
    </row>
    <row r="823" spans="1:39" s="38" customFormat="1" ht="34.5" customHeight="1" x14ac:dyDescent="0.2">
      <c r="A823" s="85"/>
      <c r="B823" s="85"/>
      <c r="C823" s="85"/>
      <c r="D823" s="85"/>
      <c r="E823" s="85"/>
      <c r="F823" s="85"/>
      <c r="G823" s="85"/>
      <c r="H823" s="85"/>
      <c r="I823" s="85"/>
      <c r="J823" s="85"/>
      <c r="K823" s="85"/>
      <c r="L823" s="85"/>
      <c r="M823" s="85"/>
      <c r="N823" s="85"/>
      <c r="O823" s="85"/>
      <c r="P823" s="85"/>
      <c r="Q823" s="85"/>
      <c r="AL823" s="127"/>
      <c r="AM823" s="127"/>
    </row>
    <row r="824" spans="1:39" s="27" customFormat="1" x14ac:dyDescent="0.2">
      <c r="A824" s="194" t="s">
        <v>331</v>
      </c>
      <c r="B824" s="194"/>
      <c r="C824" s="194"/>
      <c r="D824" s="194"/>
      <c r="E824" s="194"/>
      <c r="F824" s="194"/>
      <c r="G824" s="194"/>
      <c r="H824" s="194"/>
      <c r="I824" s="194"/>
      <c r="J824" s="194"/>
      <c r="K824" s="194"/>
      <c r="L824" s="194"/>
      <c r="M824" s="93"/>
      <c r="N824" s="93"/>
      <c r="O824" s="93"/>
      <c r="P824" s="93"/>
      <c r="Q824" s="93"/>
      <c r="AL824" s="126"/>
      <c r="AM824" s="126"/>
    </row>
    <row r="825" spans="1:39" s="27" customFormat="1" ht="34.5" customHeight="1" x14ac:dyDescent="0.2">
      <c r="A825" s="178" t="s">
        <v>576</v>
      </c>
      <c r="B825" s="178"/>
      <c r="C825" s="178"/>
      <c r="D825" s="178"/>
      <c r="E825" s="178"/>
      <c r="F825" s="178"/>
      <c r="G825" s="178"/>
      <c r="H825" s="178"/>
      <c r="I825" s="178"/>
      <c r="J825" s="178"/>
      <c r="K825" s="87"/>
      <c r="L825" s="87"/>
      <c r="M825" s="87"/>
      <c r="N825" s="87"/>
      <c r="O825" s="87"/>
      <c r="P825" s="87"/>
      <c r="Q825" s="87"/>
      <c r="AL825" s="126"/>
      <c r="AM825" s="126"/>
    </row>
    <row r="826" spans="1:39" s="27" customFormat="1" x14ac:dyDescent="0.2">
      <c r="C826" s="202"/>
      <c r="D826" s="202"/>
      <c r="E826" s="202"/>
      <c r="F826" s="202"/>
      <c r="G826" s="202"/>
      <c r="H826" s="202"/>
      <c r="I826" s="202"/>
      <c r="J826" s="202"/>
      <c r="AL826" s="126"/>
      <c r="AM826" s="126"/>
    </row>
    <row r="827" spans="1:39" s="27" customFormat="1" x14ac:dyDescent="0.2">
      <c r="A827" s="173" t="s">
        <v>349</v>
      </c>
      <c r="B827" s="173"/>
      <c r="C827" s="173"/>
      <c r="D827" s="173"/>
      <c r="E827" s="173"/>
      <c r="F827" s="173"/>
      <c r="G827" s="173"/>
      <c r="H827" s="173"/>
      <c r="I827" s="173"/>
      <c r="J827" s="173"/>
      <c r="K827" s="173"/>
      <c r="L827" s="173"/>
      <c r="M827" s="173"/>
      <c r="N827" s="173"/>
      <c r="O827" s="173"/>
      <c r="P827" s="173"/>
      <c r="Q827" s="173"/>
      <c r="AL827" s="126"/>
      <c r="AM827" s="126"/>
    </row>
    <row r="828" spans="1:39" s="27" customFormat="1" x14ac:dyDescent="0.2">
      <c r="A828" s="173" t="s">
        <v>350</v>
      </c>
      <c r="B828" s="173"/>
      <c r="C828" s="173"/>
      <c r="D828" s="173"/>
      <c r="E828" s="173"/>
      <c r="F828" s="173"/>
      <c r="G828" s="173"/>
      <c r="H828" s="173"/>
      <c r="I828" s="173"/>
      <c r="J828" s="173"/>
      <c r="K828" s="173"/>
      <c r="L828" s="173"/>
      <c r="M828" s="173"/>
      <c r="N828" s="173"/>
      <c r="O828" s="173"/>
      <c r="P828" s="173"/>
      <c r="Q828" s="173"/>
      <c r="AL828" s="126"/>
      <c r="AM828" s="126"/>
    </row>
    <row r="829" spans="1:39" s="27" customFormat="1" ht="27.75" customHeight="1" x14ac:dyDescent="0.2">
      <c r="A829" s="173" t="s">
        <v>398</v>
      </c>
      <c r="B829" s="173"/>
      <c r="C829" s="173"/>
      <c r="D829" s="173"/>
      <c r="E829" s="173"/>
      <c r="F829" s="173"/>
      <c r="G829" s="173"/>
      <c r="AL829" s="126"/>
      <c r="AM829" s="126"/>
    </row>
    <row r="830" spans="1:39" s="27" customFormat="1" x14ac:dyDescent="0.2">
      <c r="AL830" s="126"/>
      <c r="AM830" s="126"/>
    </row>
    <row r="831" spans="1:39" s="27" customFormat="1" x14ac:dyDescent="0.2">
      <c r="A831" s="161" t="s">
        <v>8</v>
      </c>
      <c r="B831" s="161" t="s">
        <v>150</v>
      </c>
      <c r="C831" s="161" t="s">
        <v>324</v>
      </c>
      <c r="D831" s="161"/>
      <c r="E831" s="161"/>
      <c r="F831" s="161" t="s">
        <v>325</v>
      </c>
      <c r="G831" s="161"/>
      <c r="H831" s="161"/>
      <c r="I831" s="161" t="s">
        <v>326</v>
      </c>
      <c r="AL831" s="126"/>
      <c r="AM831" s="126"/>
    </row>
    <row r="832" spans="1:39" s="27" customFormat="1" x14ac:dyDescent="0.2">
      <c r="A832" s="161"/>
      <c r="B832" s="161"/>
      <c r="C832" s="161" t="s">
        <v>327</v>
      </c>
      <c r="D832" s="161"/>
      <c r="E832" s="195" t="s">
        <v>328</v>
      </c>
      <c r="F832" s="161" t="s">
        <v>327</v>
      </c>
      <c r="G832" s="161"/>
      <c r="H832" s="195" t="s">
        <v>328</v>
      </c>
      <c r="I832" s="161"/>
      <c r="AL832" s="126"/>
      <c r="AM832" s="126"/>
    </row>
    <row r="833" spans="1:256" s="27" customFormat="1" ht="25.5" x14ac:dyDescent="0.2">
      <c r="A833" s="161"/>
      <c r="B833" s="161"/>
      <c r="C833" s="94" t="s">
        <v>329</v>
      </c>
      <c r="D833" s="94" t="s">
        <v>330</v>
      </c>
      <c r="E833" s="195"/>
      <c r="F833" s="94" t="s">
        <v>329</v>
      </c>
      <c r="G833" s="94" t="s">
        <v>330</v>
      </c>
      <c r="H833" s="195"/>
      <c r="I833" s="161"/>
      <c r="AL833" s="126"/>
      <c r="AM833" s="126"/>
    </row>
    <row r="834" spans="1:256" s="27" customFormat="1" x14ac:dyDescent="0.2">
      <c r="A834" s="94">
        <v>1</v>
      </c>
      <c r="B834" s="94">
        <v>2</v>
      </c>
      <c r="C834" s="94">
        <v>3</v>
      </c>
      <c r="D834" s="94">
        <v>4</v>
      </c>
      <c r="E834" s="94">
        <v>5</v>
      </c>
      <c r="F834" s="94">
        <v>6</v>
      </c>
      <c r="G834" s="94">
        <v>7</v>
      </c>
      <c r="H834" s="94">
        <v>8</v>
      </c>
      <c r="I834" s="94">
        <v>9</v>
      </c>
      <c r="AL834" s="126"/>
      <c r="AM834" s="126"/>
    </row>
    <row r="835" spans="1:256" s="27" customFormat="1" x14ac:dyDescent="0.2">
      <c r="A835" s="94">
        <v>1</v>
      </c>
      <c r="B835" s="14" t="s">
        <v>204</v>
      </c>
      <c r="C835" s="87" t="s">
        <v>147</v>
      </c>
      <c r="D835" s="87" t="s">
        <v>147</v>
      </c>
      <c r="E835" s="87" t="s">
        <v>147</v>
      </c>
      <c r="F835" s="87">
        <v>549</v>
      </c>
      <c r="G835" s="87">
        <v>543</v>
      </c>
      <c r="H835" s="87">
        <v>0</v>
      </c>
      <c r="I835" s="87">
        <v>0</v>
      </c>
      <c r="AL835" s="126"/>
      <c r="AM835" s="126"/>
    </row>
    <row r="836" spans="1:256" s="27" customFormat="1" x14ac:dyDescent="0.2">
      <c r="A836" s="94">
        <v>2</v>
      </c>
      <c r="B836" s="14" t="s">
        <v>224</v>
      </c>
      <c r="C836" s="87" t="s">
        <v>147</v>
      </c>
      <c r="D836" s="87" t="s">
        <v>147</v>
      </c>
      <c r="E836" s="87" t="s">
        <v>147</v>
      </c>
      <c r="F836" s="87">
        <v>25</v>
      </c>
      <c r="G836" s="87">
        <v>25</v>
      </c>
      <c r="H836" s="87">
        <v>39</v>
      </c>
      <c r="I836" s="87">
        <v>39</v>
      </c>
      <c r="AL836" s="126"/>
      <c r="AM836" s="126"/>
    </row>
    <row r="837" spans="1:256" s="27" customFormat="1" ht="25.5" x14ac:dyDescent="0.2">
      <c r="A837" s="94">
        <v>3</v>
      </c>
      <c r="B837" s="14" t="s">
        <v>317</v>
      </c>
      <c r="C837" s="87" t="s">
        <v>147</v>
      </c>
      <c r="D837" s="87" t="s">
        <v>147</v>
      </c>
      <c r="E837" s="87" t="s">
        <v>147</v>
      </c>
      <c r="F837" s="87">
        <v>453</v>
      </c>
      <c r="G837" s="87">
        <v>444</v>
      </c>
      <c r="H837" s="87" t="s">
        <v>147</v>
      </c>
      <c r="I837" s="87" t="s">
        <v>147</v>
      </c>
      <c r="AL837" s="126"/>
      <c r="AM837" s="126"/>
    </row>
    <row r="838" spans="1:256" s="27" customFormat="1" x14ac:dyDescent="0.2">
      <c r="A838" s="94">
        <v>4</v>
      </c>
      <c r="B838" s="14" t="s">
        <v>205</v>
      </c>
      <c r="C838" s="87" t="s">
        <v>147</v>
      </c>
      <c r="D838" s="87" t="s">
        <v>147</v>
      </c>
      <c r="E838" s="87" t="s">
        <v>147</v>
      </c>
      <c r="F838" s="87">
        <v>16</v>
      </c>
      <c r="G838" s="87">
        <v>16</v>
      </c>
      <c r="H838" s="87" t="s">
        <v>147</v>
      </c>
      <c r="I838" s="87" t="s">
        <v>147</v>
      </c>
      <c r="AL838" s="126"/>
      <c r="AM838" s="126"/>
    </row>
    <row r="839" spans="1:256" s="27" customFormat="1" ht="16.5" customHeight="1" x14ac:dyDescent="0.2">
      <c r="A839" s="94">
        <v>5</v>
      </c>
      <c r="B839" s="14" t="s">
        <v>564</v>
      </c>
      <c r="C839" s="87" t="s">
        <v>147</v>
      </c>
      <c r="D839" s="87" t="s">
        <v>147</v>
      </c>
      <c r="E839" s="87" t="s">
        <v>147</v>
      </c>
      <c r="F839" s="87">
        <v>699</v>
      </c>
      <c r="G839" s="87">
        <v>301</v>
      </c>
      <c r="H839" s="87">
        <v>71</v>
      </c>
      <c r="I839" s="87">
        <v>71</v>
      </c>
      <c r="AL839" s="126"/>
      <c r="AM839" s="126"/>
    </row>
    <row r="840" spans="1:256" s="27" customFormat="1" ht="16.5" customHeight="1" x14ac:dyDescent="0.2">
      <c r="A840" s="94">
        <v>6</v>
      </c>
      <c r="B840" s="14" t="s">
        <v>365</v>
      </c>
      <c r="C840" s="87" t="s">
        <v>147</v>
      </c>
      <c r="D840" s="87" t="s">
        <v>147</v>
      </c>
      <c r="E840" s="87" t="s">
        <v>147</v>
      </c>
      <c r="F840" s="87">
        <v>123</v>
      </c>
      <c r="G840" s="87">
        <v>122</v>
      </c>
      <c r="H840" s="87">
        <v>62</v>
      </c>
      <c r="I840" s="87">
        <v>62</v>
      </c>
      <c r="AL840" s="126"/>
      <c r="AM840" s="126"/>
    </row>
    <row r="841" spans="1:256" s="27" customFormat="1" ht="16.5" customHeight="1" x14ac:dyDescent="0.2">
      <c r="A841" s="94">
        <v>7</v>
      </c>
      <c r="B841" s="14" t="s">
        <v>376</v>
      </c>
      <c r="C841" s="87" t="s">
        <v>147</v>
      </c>
      <c r="D841" s="87" t="s">
        <v>147</v>
      </c>
      <c r="E841" s="87" t="s">
        <v>147</v>
      </c>
      <c r="F841" s="87">
        <v>93</v>
      </c>
      <c r="G841" s="87">
        <v>93</v>
      </c>
      <c r="H841" s="87">
        <v>202</v>
      </c>
      <c r="I841" s="87">
        <v>202</v>
      </c>
      <c r="AL841" s="126"/>
      <c r="AM841" s="126"/>
    </row>
    <row r="842" spans="1:256" s="27" customFormat="1" ht="51" x14ac:dyDescent="0.2">
      <c r="A842" s="94">
        <v>8</v>
      </c>
      <c r="B842" s="14" t="s">
        <v>534</v>
      </c>
      <c r="C842" s="87" t="s">
        <v>147</v>
      </c>
      <c r="D842" s="87" t="s">
        <v>147</v>
      </c>
      <c r="E842" s="87" t="s">
        <v>147</v>
      </c>
      <c r="F842" s="87">
        <v>607</v>
      </c>
      <c r="G842" s="87">
        <v>566</v>
      </c>
      <c r="H842" s="87">
        <v>38</v>
      </c>
      <c r="I842" s="87">
        <v>38</v>
      </c>
      <c r="AL842" s="126"/>
      <c r="AM842" s="126"/>
    </row>
    <row r="843" spans="1:256" s="27" customFormat="1" ht="51" x14ac:dyDescent="0.2">
      <c r="A843" s="94">
        <v>9</v>
      </c>
      <c r="B843" s="14" t="s">
        <v>535</v>
      </c>
      <c r="C843" s="87" t="s">
        <v>147</v>
      </c>
      <c r="D843" s="87" t="s">
        <v>147</v>
      </c>
      <c r="E843" s="87" t="s">
        <v>147</v>
      </c>
      <c r="F843" s="87">
        <v>387</v>
      </c>
      <c r="G843" s="87">
        <v>373</v>
      </c>
      <c r="H843" s="87">
        <v>947</v>
      </c>
      <c r="I843" s="87">
        <v>947</v>
      </c>
      <c r="AL843" s="126"/>
      <c r="AM843" s="126"/>
    </row>
    <row r="844" spans="1:256" s="27" customFormat="1" ht="18.75" customHeight="1" x14ac:dyDescent="0.2">
      <c r="A844" s="162" t="s">
        <v>61</v>
      </c>
      <c r="B844" s="162"/>
      <c r="C844" s="87"/>
      <c r="D844" s="87"/>
      <c r="E844" s="87"/>
      <c r="F844" s="87">
        <f>SUM(F835:F843)</f>
        <v>2952</v>
      </c>
      <c r="G844" s="87">
        <f>SUM(G835:G843)</f>
        <v>2483</v>
      </c>
      <c r="H844" s="87">
        <f>SUM(H835:H843)</f>
        <v>1359</v>
      </c>
      <c r="I844" s="87">
        <f>SUM(I835:I843)</f>
        <v>1359</v>
      </c>
      <c r="AL844" s="126"/>
      <c r="AM844" s="126"/>
    </row>
    <row r="845" spans="1:256" s="38" customFormat="1" x14ac:dyDescent="0.2">
      <c r="A845" s="57"/>
      <c r="B845" s="57"/>
      <c r="C845" s="54"/>
      <c r="D845" s="52"/>
      <c r="E845" s="52"/>
      <c r="F845" s="2"/>
      <c r="G845" s="2"/>
      <c r="H845" s="2"/>
      <c r="I845" s="2"/>
      <c r="J845" s="2"/>
      <c r="K845" s="1"/>
      <c r="L845" s="1"/>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127"/>
      <c r="AM845" s="127"/>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spans="1:256" s="38" customFormat="1" x14ac:dyDescent="0.2">
      <c r="A846" s="177" t="s">
        <v>331</v>
      </c>
      <c r="B846" s="177"/>
      <c r="C846" s="177"/>
      <c r="D846" s="177"/>
      <c r="E846" s="177"/>
      <c r="F846" s="177"/>
      <c r="G846" s="177"/>
      <c r="H846" s="177"/>
      <c r="I846" s="177"/>
      <c r="J846" s="177"/>
      <c r="K846" s="177"/>
      <c r="L846" s="177"/>
      <c r="M846" s="50"/>
      <c r="N846" s="50"/>
      <c r="O846" s="50"/>
      <c r="P846" s="50"/>
      <c r="Q846" s="50"/>
      <c r="AL846" s="127"/>
      <c r="AM846" s="127"/>
    </row>
    <row r="847" spans="1:256" s="38" customFormat="1" ht="34.5" customHeight="1" x14ac:dyDescent="0.2">
      <c r="A847" s="163" t="s">
        <v>576</v>
      </c>
      <c r="B847" s="163"/>
      <c r="C847" s="163"/>
      <c r="D847" s="163"/>
      <c r="E847" s="163"/>
      <c r="F847" s="163"/>
      <c r="G847" s="163"/>
      <c r="H847" s="163"/>
      <c r="I847" s="163"/>
      <c r="J847" s="163"/>
      <c r="K847" s="79"/>
      <c r="L847" s="79"/>
      <c r="M847" s="79"/>
      <c r="N847" s="79"/>
      <c r="O847" s="79"/>
      <c r="P847" s="79"/>
      <c r="Q847" s="79"/>
      <c r="AL847" s="127"/>
      <c r="AM847" s="127"/>
    </row>
    <row r="848" spans="1:256" s="38" customFormat="1" x14ac:dyDescent="0.2">
      <c r="C848" s="203"/>
      <c r="D848" s="203"/>
      <c r="E848" s="203"/>
      <c r="F848" s="203"/>
      <c r="G848" s="203"/>
      <c r="H848" s="203"/>
      <c r="I848" s="203"/>
      <c r="J848" s="203"/>
      <c r="AL848" s="127"/>
      <c r="AM848" s="127"/>
    </row>
    <row r="849" spans="1:256" s="38" customFormat="1" x14ac:dyDescent="0.2">
      <c r="A849" s="164" t="s">
        <v>349</v>
      </c>
      <c r="B849" s="164"/>
      <c r="C849" s="164"/>
      <c r="D849" s="164"/>
      <c r="E849" s="164"/>
      <c r="F849" s="164"/>
      <c r="G849" s="164"/>
      <c r="H849" s="164"/>
      <c r="I849" s="164"/>
      <c r="J849" s="164"/>
      <c r="K849" s="164"/>
      <c r="L849" s="164"/>
      <c r="M849" s="164"/>
      <c r="N849" s="164"/>
      <c r="O849" s="164"/>
      <c r="P849" s="164"/>
      <c r="Q849" s="164"/>
      <c r="AL849" s="127"/>
      <c r="AM849" s="127"/>
    </row>
    <row r="850" spans="1:256" s="38" customFormat="1" x14ac:dyDescent="0.2">
      <c r="A850" s="164" t="s">
        <v>350</v>
      </c>
      <c r="B850" s="164"/>
      <c r="C850" s="164"/>
      <c r="D850" s="164"/>
      <c r="E850" s="164"/>
      <c r="F850" s="164"/>
      <c r="G850" s="164"/>
      <c r="H850" s="164"/>
      <c r="I850" s="164"/>
      <c r="J850" s="164"/>
      <c r="K850" s="164"/>
      <c r="L850" s="164"/>
      <c r="M850" s="164"/>
      <c r="N850" s="164"/>
      <c r="O850" s="164"/>
      <c r="P850" s="164"/>
      <c r="Q850" s="164"/>
      <c r="AL850" s="127"/>
      <c r="AM850" s="127"/>
    </row>
    <row r="851" spans="1:256" s="38" customFormat="1" ht="27.75" customHeight="1" x14ac:dyDescent="0.2">
      <c r="A851" s="164" t="s">
        <v>399</v>
      </c>
      <c r="B851" s="164"/>
      <c r="C851" s="164"/>
      <c r="D851" s="164"/>
      <c r="E851" s="164"/>
      <c r="F851" s="164"/>
      <c r="G851" s="164"/>
      <c r="AL851" s="127"/>
      <c r="AM851" s="127"/>
    </row>
    <row r="852" spans="1:256" s="38" customFormat="1" x14ac:dyDescent="0.2">
      <c r="AL852" s="127"/>
      <c r="AM852" s="127"/>
    </row>
    <row r="853" spans="1:256" s="38" customFormat="1" x14ac:dyDescent="0.2">
      <c r="A853" s="174" t="s">
        <v>8</v>
      </c>
      <c r="B853" s="174" t="s">
        <v>150</v>
      </c>
      <c r="C853" s="174" t="s">
        <v>324</v>
      </c>
      <c r="D853" s="174"/>
      <c r="E853" s="174"/>
      <c r="F853" s="174" t="s">
        <v>325</v>
      </c>
      <c r="G853" s="174"/>
      <c r="H853" s="174"/>
      <c r="I853" s="174" t="s">
        <v>326</v>
      </c>
      <c r="AL853" s="127"/>
      <c r="AM853" s="127"/>
    </row>
    <row r="854" spans="1:256" s="38" customFormat="1" x14ac:dyDescent="0.2">
      <c r="A854" s="174"/>
      <c r="B854" s="174"/>
      <c r="C854" s="174" t="s">
        <v>327</v>
      </c>
      <c r="D854" s="174"/>
      <c r="E854" s="199" t="s">
        <v>328</v>
      </c>
      <c r="F854" s="174" t="s">
        <v>327</v>
      </c>
      <c r="G854" s="174"/>
      <c r="H854" s="199" t="s">
        <v>328</v>
      </c>
      <c r="I854" s="174"/>
      <c r="AL854" s="127"/>
      <c r="AM854" s="127"/>
    </row>
    <row r="855" spans="1:256" s="38" customFormat="1" ht="25.5" x14ac:dyDescent="0.2">
      <c r="A855" s="174"/>
      <c r="B855" s="174"/>
      <c r="C855" s="78" t="s">
        <v>329</v>
      </c>
      <c r="D855" s="78" t="s">
        <v>330</v>
      </c>
      <c r="E855" s="199"/>
      <c r="F855" s="78" t="s">
        <v>329</v>
      </c>
      <c r="G855" s="78" t="s">
        <v>330</v>
      </c>
      <c r="H855" s="199"/>
      <c r="I855" s="174"/>
      <c r="AL855" s="127"/>
      <c r="AM855" s="127"/>
    </row>
    <row r="856" spans="1:256" s="38" customFormat="1" x14ac:dyDescent="0.2">
      <c r="A856" s="78">
        <v>1</v>
      </c>
      <c r="B856" s="78">
        <v>2</v>
      </c>
      <c r="C856" s="78">
        <v>3</v>
      </c>
      <c r="D856" s="78">
        <v>4</v>
      </c>
      <c r="E856" s="78">
        <v>5</v>
      </c>
      <c r="F856" s="78">
        <v>6</v>
      </c>
      <c r="G856" s="78">
        <v>7</v>
      </c>
      <c r="H856" s="78">
        <v>8</v>
      </c>
      <c r="I856" s="78">
        <v>9</v>
      </c>
      <c r="AL856" s="127"/>
      <c r="AM856" s="127"/>
    </row>
    <row r="857" spans="1:256" s="27" customFormat="1" x14ac:dyDescent="0.2">
      <c r="A857" s="94">
        <v>1</v>
      </c>
      <c r="B857" s="14" t="s">
        <v>204</v>
      </c>
      <c r="C857" s="87" t="s">
        <v>147</v>
      </c>
      <c r="D857" s="87" t="s">
        <v>147</v>
      </c>
      <c r="E857" s="87" t="s">
        <v>147</v>
      </c>
      <c r="F857" s="94">
        <v>549</v>
      </c>
      <c r="G857" s="94">
        <v>543</v>
      </c>
      <c r="H857" s="94">
        <v>25</v>
      </c>
      <c r="I857" s="94">
        <v>25</v>
      </c>
      <c r="AL857" s="126"/>
      <c r="AM857" s="126"/>
    </row>
    <row r="858" spans="1:256" s="27" customFormat="1" x14ac:dyDescent="0.2">
      <c r="A858" s="94">
        <v>2</v>
      </c>
      <c r="B858" s="14" t="s">
        <v>358</v>
      </c>
      <c r="C858" s="87" t="s">
        <v>147</v>
      </c>
      <c r="D858" s="87" t="s">
        <v>147</v>
      </c>
      <c r="E858" s="87" t="s">
        <v>147</v>
      </c>
      <c r="F858" s="94">
        <v>4506</v>
      </c>
      <c r="G858" s="94">
        <v>4443</v>
      </c>
      <c r="H858" s="94">
        <v>21</v>
      </c>
      <c r="I858" s="94">
        <v>21</v>
      </c>
      <c r="AL858" s="126"/>
      <c r="AM858" s="126"/>
    </row>
    <row r="859" spans="1:256" s="38" customFormat="1" x14ac:dyDescent="0.2">
      <c r="A859" s="192" t="s">
        <v>61</v>
      </c>
      <c r="B859" s="192"/>
      <c r="C859" s="89"/>
      <c r="D859" s="89"/>
      <c r="E859" s="89"/>
      <c r="F859" s="89">
        <f>SUM(F857:F858)</f>
        <v>5055</v>
      </c>
      <c r="G859" s="89">
        <f>SUM(G857:G858)</f>
        <v>4986</v>
      </c>
      <c r="H859" s="89">
        <f>SUM(H857:H858)</f>
        <v>46</v>
      </c>
      <c r="I859" s="89">
        <f>SUM(I857:I858)</f>
        <v>46</v>
      </c>
      <c r="AL859" s="127"/>
      <c r="AM859" s="127"/>
    </row>
    <row r="860" spans="1:256" s="38" customFormat="1" x14ac:dyDescent="0.2">
      <c r="A860" s="57"/>
      <c r="B860" s="57"/>
      <c r="C860" s="54"/>
      <c r="D860" s="52"/>
      <c r="E860" s="52"/>
      <c r="F860" s="2"/>
      <c r="G860" s="2"/>
      <c r="H860" s="2"/>
      <c r="I860" s="2"/>
      <c r="J860" s="2"/>
      <c r="K860" s="1"/>
      <c r="L860" s="1"/>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127"/>
      <c r="AM860" s="127"/>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row>
    <row r="861" spans="1:256" s="1" customFormat="1" x14ac:dyDescent="0.2">
      <c r="A861" s="59"/>
      <c r="B861" s="59"/>
      <c r="C861" s="59"/>
      <c r="D861" s="59"/>
      <c r="E861" s="59"/>
      <c r="F861" s="59"/>
      <c r="G861" s="59"/>
      <c r="H861" s="59"/>
      <c r="I861" s="59"/>
      <c r="J861" s="38"/>
      <c r="K861" s="27"/>
      <c r="L861" s="27"/>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127"/>
      <c r="AM861" s="127"/>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c r="CY861" s="38"/>
      <c r="CZ861" s="38"/>
      <c r="DA861" s="38"/>
      <c r="DB861" s="38"/>
      <c r="DC861" s="38"/>
      <c r="DD861" s="38"/>
      <c r="DE861" s="38"/>
      <c r="DF861" s="38"/>
      <c r="DG861" s="38"/>
      <c r="DH861" s="38"/>
      <c r="DI861" s="38"/>
      <c r="DJ861" s="38"/>
      <c r="DK861" s="38"/>
      <c r="DL861" s="38"/>
      <c r="DM861" s="38"/>
      <c r="DN861" s="38"/>
      <c r="DO861" s="38"/>
      <c r="DP861" s="38"/>
      <c r="DQ861" s="38"/>
      <c r="DR861" s="38"/>
      <c r="DS861" s="38"/>
      <c r="DT861" s="38"/>
      <c r="DU861" s="38"/>
      <c r="DV861" s="38"/>
      <c r="DW861" s="38"/>
      <c r="DX861" s="38"/>
      <c r="DY861" s="38"/>
      <c r="DZ861" s="38"/>
      <c r="EA861" s="38"/>
      <c r="EB861" s="38"/>
      <c r="EC861" s="38"/>
      <c r="ED861" s="38"/>
      <c r="EE861" s="38"/>
      <c r="EF861" s="38"/>
      <c r="EG861" s="38"/>
      <c r="EH861" s="38"/>
      <c r="EI861" s="38"/>
      <c r="EJ861" s="38"/>
      <c r="EK861" s="38"/>
      <c r="EL861" s="38"/>
      <c r="EM861" s="38"/>
      <c r="EN861" s="38"/>
      <c r="EO861" s="38"/>
      <c r="EP861" s="38"/>
      <c r="EQ861" s="38"/>
      <c r="ER861" s="38"/>
      <c r="ES861" s="38"/>
      <c r="ET861" s="38"/>
      <c r="EU861" s="38"/>
      <c r="EV861" s="38"/>
      <c r="EW861" s="38"/>
      <c r="EX861" s="38"/>
      <c r="EY861" s="38"/>
      <c r="EZ861" s="38"/>
      <c r="FA861" s="38"/>
      <c r="FB861" s="38"/>
      <c r="FC861" s="38"/>
      <c r="FD861" s="38"/>
      <c r="FE861" s="38"/>
      <c r="FF861" s="38"/>
      <c r="FG861" s="38"/>
      <c r="FH861" s="38"/>
      <c r="FI861" s="38"/>
      <c r="FJ861" s="38"/>
      <c r="FK861" s="38"/>
      <c r="FL861" s="38"/>
      <c r="FM861" s="38"/>
      <c r="FN861" s="38"/>
      <c r="FO861" s="38"/>
      <c r="FP861" s="38"/>
      <c r="FQ861" s="38"/>
      <c r="FR861" s="38"/>
      <c r="FS861" s="38"/>
      <c r="FT861" s="38"/>
      <c r="FU861" s="38"/>
      <c r="FV861" s="38"/>
      <c r="FW861" s="38"/>
      <c r="FX861" s="38"/>
      <c r="FY861" s="38"/>
      <c r="FZ861" s="38"/>
      <c r="GA861" s="38"/>
      <c r="GB861" s="38"/>
      <c r="GC861" s="38"/>
      <c r="GD861" s="38"/>
      <c r="GE861" s="38"/>
      <c r="GF861" s="38"/>
      <c r="GG861" s="38"/>
      <c r="GH861" s="38"/>
      <c r="GI861" s="38"/>
      <c r="GJ861" s="38"/>
      <c r="GK861" s="38"/>
      <c r="GL861" s="38"/>
      <c r="GM861" s="38"/>
      <c r="GN861" s="38"/>
      <c r="GO861" s="38"/>
      <c r="GP861" s="38"/>
      <c r="GQ861" s="38"/>
      <c r="GR861" s="38"/>
      <c r="GS861" s="38"/>
      <c r="GT861" s="38"/>
      <c r="GU861" s="38"/>
      <c r="GV861" s="38"/>
      <c r="GW861" s="38"/>
      <c r="GX861" s="38"/>
      <c r="GY861" s="38"/>
      <c r="GZ861" s="38"/>
      <c r="HA861" s="38"/>
      <c r="HB861" s="38"/>
      <c r="HC861" s="38"/>
      <c r="HD861" s="38"/>
      <c r="HE861" s="38"/>
      <c r="HF861" s="38"/>
      <c r="HG861" s="38"/>
      <c r="HH861" s="38"/>
      <c r="HI861" s="38"/>
      <c r="HJ861" s="38"/>
      <c r="HK861" s="38"/>
      <c r="HL861" s="38"/>
      <c r="HM861" s="38"/>
      <c r="HN861" s="38"/>
      <c r="HO861" s="38"/>
      <c r="HP861" s="38"/>
      <c r="HQ861" s="38"/>
      <c r="HR861" s="38"/>
      <c r="HS861" s="38"/>
      <c r="HT861" s="38"/>
      <c r="HU861" s="38"/>
      <c r="HV861" s="38"/>
      <c r="HW861" s="38"/>
      <c r="HX861" s="38"/>
      <c r="HY861" s="38"/>
      <c r="HZ861" s="38"/>
      <c r="IA861" s="38"/>
      <c r="IB861" s="38"/>
      <c r="IC861" s="38"/>
      <c r="ID861" s="38"/>
      <c r="IE861" s="38"/>
      <c r="IF861" s="38"/>
      <c r="IG861" s="38"/>
      <c r="IH861" s="38"/>
      <c r="II861" s="38"/>
      <c r="IJ861" s="38"/>
      <c r="IK861" s="38"/>
      <c r="IL861" s="38"/>
      <c r="IM861" s="38"/>
      <c r="IN861" s="38"/>
      <c r="IO861" s="38"/>
      <c r="IP861" s="38"/>
      <c r="IQ861" s="38"/>
      <c r="IR861" s="38"/>
      <c r="IS861" s="38"/>
      <c r="IT861" s="38"/>
      <c r="IU861" s="38"/>
      <c r="IV861" s="38"/>
    </row>
    <row r="862" spans="1:256" s="1" customFormat="1" x14ac:dyDescent="0.2">
      <c r="A862" s="177" t="s">
        <v>331</v>
      </c>
      <c r="B862" s="177"/>
      <c r="C862" s="177"/>
      <c r="D862" s="177"/>
      <c r="E862" s="177"/>
      <c r="F862" s="177"/>
      <c r="G862" s="177"/>
      <c r="H862" s="177"/>
      <c r="I862" s="177"/>
      <c r="J862" s="177"/>
      <c r="K862" s="177"/>
      <c r="L862" s="177"/>
      <c r="M862" s="50"/>
      <c r="N862" s="50"/>
      <c r="O862" s="50"/>
      <c r="P862" s="50"/>
      <c r="Q862" s="50"/>
      <c r="R862" s="38"/>
      <c r="S862" s="38"/>
      <c r="T862" s="38"/>
      <c r="U862" s="38"/>
      <c r="V862" s="38"/>
      <c r="W862" s="38"/>
      <c r="X862" s="38"/>
      <c r="Y862" s="38"/>
      <c r="Z862" s="38"/>
      <c r="AA862" s="38"/>
      <c r="AB862" s="38"/>
      <c r="AC862" s="38"/>
      <c r="AD862" s="38"/>
      <c r="AE862" s="38"/>
      <c r="AF862" s="38"/>
      <c r="AG862" s="38"/>
      <c r="AH862" s="38"/>
      <c r="AI862" s="38"/>
      <c r="AJ862" s="38"/>
      <c r="AK862" s="38"/>
      <c r="AL862" s="127"/>
      <c r="AM862" s="127"/>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c r="CY862" s="38"/>
      <c r="CZ862" s="38"/>
      <c r="DA862" s="38"/>
      <c r="DB862" s="38"/>
      <c r="DC862" s="38"/>
      <c r="DD862" s="38"/>
      <c r="DE862" s="38"/>
      <c r="DF862" s="38"/>
      <c r="DG862" s="38"/>
      <c r="DH862" s="38"/>
      <c r="DI862" s="38"/>
      <c r="DJ862" s="38"/>
      <c r="DK862" s="38"/>
      <c r="DL862" s="38"/>
      <c r="DM862" s="38"/>
      <c r="DN862" s="38"/>
      <c r="DO862" s="38"/>
      <c r="DP862" s="38"/>
      <c r="DQ862" s="38"/>
      <c r="DR862" s="38"/>
      <c r="DS862" s="38"/>
      <c r="DT862" s="38"/>
      <c r="DU862" s="38"/>
      <c r="DV862" s="38"/>
      <c r="DW862" s="38"/>
      <c r="DX862" s="38"/>
      <c r="DY862" s="38"/>
      <c r="DZ862" s="38"/>
      <c r="EA862" s="38"/>
      <c r="EB862" s="38"/>
      <c r="EC862" s="38"/>
      <c r="ED862" s="38"/>
      <c r="EE862" s="38"/>
      <c r="EF862" s="38"/>
      <c r="EG862" s="38"/>
      <c r="EH862" s="38"/>
      <c r="EI862" s="38"/>
      <c r="EJ862" s="38"/>
      <c r="EK862" s="38"/>
      <c r="EL862" s="38"/>
      <c r="EM862" s="38"/>
      <c r="EN862" s="38"/>
      <c r="EO862" s="38"/>
      <c r="EP862" s="38"/>
      <c r="EQ862" s="38"/>
      <c r="ER862" s="38"/>
      <c r="ES862" s="38"/>
      <c r="ET862" s="38"/>
      <c r="EU862" s="38"/>
      <c r="EV862" s="38"/>
      <c r="EW862" s="38"/>
      <c r="EX862" s="38"/>
      <c r="EY862" s="38"/>
      <c r="EZ862" s="38"/>
      <c r="FA862" s="38"/>
      <c r="FB862" s="38"/>
      <c r="FC862" s="38"/>
      <c r="FD862" s="38"/>
      <c r="FE862" s="38"/>
      <c r="FF862" s="38"/>
      <c r="FG862" s="38"/>
      <c r="FH862" s="38"/>
      <c r="FI862" s="38"/>
      <c r="FJ862" s="38"/>
      <c r="FK862" s="38"/>
      <c r="FL862" s="38"/>
      <c r="FM862" s="38"/>
      <c r="FN862" s="38"/>
      <c r="FO862" s="38"/>
      <c r="FP862" s="38"/>
      <c r="FQ862" s="38"/>
      <c r="FR862" s="38"/>
      <c r="FS862" s="38"/>
      <c r="FT862" s="38"/>
      <c r="FU862" s="38"/>
      <c r="FV862" s="38"/>
      <c r="FW862" s="38"/>
      <c r="FX862" s="38"/>
      <c r="FY862" s="38"/>
      <c r="FZ862" s="38"/>
      <c r="GA862" s="38"/>
      <c r="GB862" s="38"/>
      <c r="GC862" s="38"/>
      <c r="GD862" s="38"/>
      <c r="GE862" s="38"/>
      <c r="GF862" s="38"/>
      <c r="GG862" s="38"/>
      <c r="GH862" s="38"/>
      <c r="GI862" s="38"/>
      <c r="GJ862" s="38"/>
      <c r="GK862" s="38"/>
      <c r="GL862" s="38"/>
      <c r="GM862" s="38"/>
      <c r="GN862" s="38"/>
      <c r="GO862" s="38"/>
      <c r="GP862" s="38"/>
      <c r="GQ862" s="38"/>
      <c r="GR862" s="38"/>
      <c r="GS862" s="38"/>
      <c r="GT862" s="38"/>
      <c r="GU862" s="38"/>
      <c r="GV862" s="38"/>
      <c r="GW862" s="38"/>
      <c r="GX862" s="38"/>
      <c r="GY862" s="38"/>
      <c r="GZ862" s="38"/>
      <c r="HA862" s="38"/>
      <c r="HB862" s="38"/>
      <c r="HC862" s="38"/>
      <c r="HD862" s="38"/>
      <c r="HE862" s="38"/>
      <c r="HF862" s="38"/>
      <c r="HG862" s="38"/>
      <c r="HH862" s="38"/>
      <c r="HI862" s="38"/>
      <c r="HJ862" s="38"/>
      <c r="HK862" s="38"/>
      <c r="HL862" s="38"/>
      <c r="HM862" s="38"/>
      <c r="HN862" s="38"/>
      <c r="HO862" s="38"/>
      <c r="HP862" s="38"/>
      <c r="HQ862" s="38"/>
      <c r="HR862" s="38"/>
      <c r="HS862" s="38"/>
      <c r="HT862" s="38"/>
      <c r="HU862" s="38"/>
      <c r="HV862" s="38"/>
      <c r="HW862" s="38"/>
      <c r="HX862" s="38"/>
      <c r="HY862" s="38"/>
      <c r="HZ862" s="38"/>
      <c r="IA862" s="38"/>
      <c r="IB862" s="38"/>
      <c r="IC862" s="38"/>
      <c r="ID862" s="38"/>
      <c r="IE862" s="38"/>
      <c r="IF862" s="38"/>
      <c r="IG862" s="38"/>
      <c r="IH862" s="38"/>
      <c r="II862" s="38"/>
      <c r="IJ862" s="38"/>
      <c r="IK862" s="38"/>
      <c r="IL862" s="38"/>
      <c r="IM862" s="38"/>
      <c r="IN862" s="38"/>
      <c r="IO862" s="38"/>
      <c r="IP862" s="38"/>
      <c r="IQ862" s="38"/>
      <c r="IR862" s="38"/>
      <c r="IS862" s="38"/>
      <c r="IT862" s="38"/>
      <c r="IU862" s="38"/>
      <c r="IV862" s="38"/>
    </row>
    <row r="863" spans="1:256" s="38" customFormat="1" ht="34.5" customHeight="1" x14ac:dyDescent="0.2">
      <c r="A863" s="163" t="s">
        <v>578</v>
      </c>
      <c r="B863" s="163"/>
      <c r="C863" s="163"/>
      <c r="D863" s="163"/>
      <c r="E863" s="163"/>
      <c r="F863" s="163"/>
      <c r="G863" s="163"/>
      <c r="H863" s="163"/>
      <c r="I863" s="163"/>
      <c r="J863" s="163"/>
      <c r="K863" s="79"/>
      <c r="L863" s="79"/>
      <c r="M863" s="79"/>
      <c r="N863" s="79"/>
      <c r="O863" s="79"/>
      <c r="P863" s="79"/>
      <c r="Q863" s="79"/>
      <c r="AL863" s="127"/>
      <c r="AM863" s="127"/>
    </row>
    <row r="864" spans="1:256" s="38" customFormat="1" x14ac:dyDescent="0.2">
      <c r="C864" s="203"/>
      <c r="D864" s="203"/>
      <c r="E864" s="203"/>
      <c r="F864" s="203"/>
      <c r="G864" s="203"/>
      <c r="H864" s="203"/>
      <c r="I864" s="203"/>
      <c r="J864" s="203"/>
      <c r="AL864" s="127"/>
      <c r="AM864" s="127"/>
    </row>
    <row r="865" spans="1:256" s="38" customFormat="1" x14ac:dyDescent="0.2">
      <c r="A865" s="164" t="s">
        <v>349</v>
      </c>
      <c r="B865" s="164"/>
      <c r="C865" s="164"/>
      <c r="D865" s="164"/>
      <c r="E865" s="164"/>
      <c r="F865" s="164"/>
      <c r="G865" s="164"/>
      <c r="H865" s="164"/>
      <c r="I865" s="164"/>
      <c r="J865" s="164"/>
      <c r="K865" s="164"/>
      <c r="L865" s="164"/>
      <c r="M865" s="164"/>
      <c r="N865" s="164"/>
      <c r="O865" s="164"/>
      <c r="P865" s="164"/>
      <c r="Q865" s="164"/>
      <c r="AL865" s="127"/>
      <c r="AM865" s="127"/>
    </row>
    <row r="866" spans="1:256" s="38" customFormat="1" x14ac:dyDescent="0.2">
      <c r="A866" s="164" t="s">
        <v>350</v>
      </c>
      <c r="B866" s="164"/>
      <c r="C866" s="164"/>
      <c r="D866" s="164"/>
      <c r="E866" s="164"/>
      <c r="F866" s="164"/>
      <c r="G866" s="164"/>
      <c r="H866" s="164"/>
      <c r="I866" s="164"/>
      <c r="J866" s="164"/>
      <c r="K866" s="164"/>
      <c r="L866" s="164"/>
      <c r="M866" s="164"/>
      <c r="N866" s="164"/>
      <c r="O866" s="164"/>
      <c r="P866" s="164"/>
      <c r="Q866" s="164"/>
      <c r="AL866" s="127"/>
      <c r="AM866" s="127"/>
    </row>
    <row r="867" spans="1:256" s="38" customFormat="1" ht="27.75" customHeight="1" x14ac:dyDescent="0.2">
      <c r="A867" s="164" t="s">
        <v>400</v>
      </c>
      <c r="B867" s="164"/>
      <c r="C867" s="164"/>
      <c r="D867" s="164"/>
      <c r="E867" s="164"/>
      <c r="F867" s="164"/>
      <c r="G867" s="164"/>
      <c r="AL867" s="127"/>
      <c r="AM867" s="127"/>
    </row>
    <row r="868" spans="1:256" s="38" customFormat="1" x14ac:dyDescent="0.2">
      <c r="AL868" s="127"/>
      <c r="AM868" s="127"/>
    </row>
    <row r="869" spans="1:256" s="38" customFormat="1" x14ac:dyDescent="0.2">
      <c r="A869" s="174" t="s">
        <v>8</v>
      </c>
      <c r="B869" s="174" t="s">
        <v>150</v>
      </c>
      <c r="C869" s="174" t="s">
        <v>324</v>
      </c>
      <c r="D869" s="174"/>
      <c r="E869" s="174"/>
      <c r="F869" s="174" t="s">
        <v>325</v>
      </c>
      <c r="G869" s="174"/>
      <c r="H869" s="174"/>
      <c r="I869" s="174" t="s">
        <v>326</v>
      </c>
      <c r="AL869" s="127"/>
      <c r="AM869" s="127"/>
    </row>
    <row r="870" spans="1:256" s="38" customFormat="1" x14ac:dyDescent="0.2">
      <c r="A870" s="174"/>
      <c r="B870" s="174"/>
      <c r="C870" s="174" t="s">
        <v>327</v>
      </c>
      <c r="D870" s="174"/>
      <c r="E870" s="199" t="s">
        <v>328</v>
      </c>
      <c r="F870" s="174" t="s">
        <v>327</v>
      </c>
      <c r="G870" s="174"/>
      <c r="H870" s="199" t="s">
        <v>328</v>
      </c>
      <c r="I870" s="174"/>
      <c r="AL870" s="127"/>
      <c r="AM870" s="127"/>
    </row>
    <row r="871" spans="1:256" s="38" customFormat="1" ht="25.5" x14ac:dyDescent="0.2">
      <c r="A871" s="174"/>
      <c r="B871" s="174"/>
      <c r="C871" s="78" t="s">
        <v>329</v>
      </c>
      <c r="D871" s="78" t="s">
        <v>330</v>
      </c>
      <c r="E871" s="199"/>
      <c r="F871" s="78" t="s">
        <v>329</v>
      </c>
      <c r="G871" s="78" t="s">
        <v>330</v>
      </c>
      <c r="H871" s="199"/>
      <c r="I871" s="174"/>
      <c r="AL871" s="127"/>
      <c r="AM871" s="127"/>
    </row>
    <row r="872" spans="1:256" s="38" customFormat="1" x14ac:dyDescent="0.2">
      <c r="A872" s="78">
        <v>1</v>
      </c>
      <c r="B872" s="78">
        <v>2</v>
      </c>
      <c r="C872" s="78">
        <v>3</v>
      </c>
      <c r="D872" s="78">
        <v>4</v>
      </c>
      <c r="E872" s="78">
        <v>5</v>
      </c>
      <c r="F872" s="78">
        <v>6</v>
      </c>
      <c r="G872" s="78">
        <v>7</v>
      </c>
      <c r="H872" s="78">
        <v>8</v>
      </c>
      <c r="I872" s="78">
        <v>9</v>
      </c>
      <c r="AL872" s="127"/>
      <c r="AM872" s="127"/>
    </row>
    <row r="873" spans="1:256" s="27" customFormat="1" x14ac:dyDescent="0.2">
      <c r="A873" s="94">
        <v>1</v>
      </c>
      <c r="B873" s="14" t="s">
        <v>204</v>
      </c>
      <c r="C873" s="87" t="s">
        <v>147</v>
      </c>
      <c r="D873" s="87" t="s">
        <v>147</v>
      </c>
      <c r="E873" s="87" t="s">
        <v>147</v>
      </c>
      <c r="F873" s="94">
        <v>549</v>
      </c>
      <c r="G873" s="94">
        <v>543</v>
      </c>
      <c r="H873" s="87" t="s">
        <v>147</v>
      </c>
      <c r="I873" s="87" t="s">
        <v>147</v>
      </c>
      <c r="AL873" s="126"/>
      <c r="AM873" s="126"/>
    </row>
    <row r="874" spans="1:256" s="38" customFormat="1" x14ac:dyDescent="0.2">
      <c r="A874" s="192" t="s">
        <v>61</v>
      </c>
      <c r="B874" s="192"/>
      <c r="C874" s="89"/>
      <c r="D874" s="89"/>
      <c r="E874" s="89"/>
      <c r="F874" s="89">
        <f>SUM(F873:F873)</f>
        <v>549</v>
      </c>
      <c r="G874" s="89">
        <f>SUM(G873:G873)</f>
        <v>543</v>
      </c>
      <c r="H874" s="89">
        <f>SUM(H873:H873)</f>
        <v>0</v>
      </c>
      <c r="I874" s="89">
        <f>SUM(I873:I873)</f>
        <v>0</v>
      </c>
      <c r="AL874" s="127"/>
      <c r="AM874" s="127"/>
    </row>
    <row r="875" spans="1:256" x14ac:dyDescent="0.2">
      <c r="A875" s="59"/>
      <c r="B875" s="59"/>
      <c r="C875" s="59"/>
      <c r="D875" s="59"/>
      <c r="E875" s="59"/>
      <c r="F875" s="59"/>
      <c r="G875" s="59"/>
      <c r="H875" s="59"/>
      <c r="I875" s="59"/>
      <c r="J875" s="38"/>
      <c r="K875" s="27"/>
      <c r="L875" s="27"/>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c r="CY875" s="38"/>
      <c r="CZ875" s="38"/>
      <c r="DA875" s="38"/>
      <c r="DB875" s="38"/>
      <c r="DC875" s="38"/>
      <c r="DD875" s="38"/>
      <c r="DE875" s="38"/>
      <c r="DF875" s="38"/>
      <c r="DG875" s="38"/>
      <c r="DH875" s="38"/>
      <c r="DI875" s="38"/>
      <c r="DJ875" s="38"/>
      <c r="DK875" s="38"/>
      <c r="DL875" s="38"/>
      <c r="DM875" s="38"/>
      <c r="DN875" s="38"/>
      <c r="DO875" s="38"/>
      <c r="DP875" s="38"/>
      <c r="DQ875" s="38"/>
      <c r="DR875" s="38"/>
      <c r="DS875" s="38"/>
      <c r="DT875" s="38"/>
      <c r="DU875" s="38"/>
      <c r="DV875" s="38"/>
      <c r="DW875" s="38"/>
      <c r="DX875" s="38"/>
      <c r="DY875" s="38"/>
      <c r="DZ875" s="38"/>
      <c r="EA875" s="38"/>
      <c r="EB875" s="38"/>
      <c r="EC875" s="38"/>
      <c r="ED875" s="38"/>
      <c r="EE875" s="38"/>
      <c r="EF875" s="38"/>
      <c r="EG875" s="38"/>
      <c r="EH875" s="38"/>
      <c r="EI875" s="38"/>
      <c r="EJ875" s="38"/>
      <c r="EK875" s="38"/>
      <c r="EL875" s="38"/>
      <c r="EM875" s="38"/>
      <c r="EN875" s="38"/>
      <c r="EO875" s="38"/>
      <c r="EP875" s="38"/>
      <c r="EQ875" s="38"/>
      <c r="ER875" s="38"/>
      <c r="ES875" s="38"/>
      <c r="ET875" s="38"/>
      <c r="EU875" s="38"/>
      <c r="EV875" s="38"/>
      <c r="EW875" s="38"/>
      <c r="EX875" s="38"/>
      <c r="EY875" s="38"/>
      <c r="EZ875" s="38"/>
      <c r="FA875" s="38"/>
      <c r="FB875" s="38"/>
      <c r="FC875" s="38"/>
      <c r="FD875" s="38"/>
      <c r="FE875" s="38"/>
      <c r="FF875" s="38"/>
      <c r="FG875" s="38"/>
      <c r="FH875" s="38"/>
      <c r="FI875" s="38"/>
      <c r="FJ875" s="38"/>
      <c r="FK875" s="38"/>
      <c r="FL875" s="38"/>
      <c r="FM875" s="38"/>
      <c r="FN875" s="38"/>
      <c r="FO875" s="38"/>
      <c r="FP875" s="38"/>
      <c r="FQ875" s="38"/>
      <c r="FR875" s="38"/>
      <c r="FS875" s="38"/>
      <c r="FT875" s="38"/>
      <c r="FU875" s="38"/>
      <c r="FV875" s="38"/>
      <c r="FW875" s="38"/>
      <c r="FX875" s="38"/>
      <c r="FY875" s="38"/>
      <c r="FZ875" s="38"/>
      <c r="GA875" s="38"/>
      <c r="GB875" s="38"/>
      <c r="GC875" s="38"/>
      <c r="GD875" s="38"/>
      <c r="GE875" s="38"/>
      <c r="GF875" s="38"/>
      <c r="GG875" s="38"/>
      <c r="GH875" s="38"/>
      <c r="GI875" s="38"/>
      <c r="GJ875" s="38"/>
      <c r="GK875" s="38"/>
      <c r="GL875" s="38"/>
      <c r="GM875" s="38"/>
      <c r="GN875" s="38"/>
      <c r="GO875" s="38"/>
      <c r="GP875" s="38"/>
      <c r="GQ875" s="38"/>
      <c r="GR875" s="38"/>
      <c r="GS875" s="38"/>
      <c r="GT875" s="38"/>
      <c r="GU875" s="38"/>
      <c r="GV875" s="38"/>
      <c r="GW875" s="38"/>
      <c r="GX875" s="38"/>
      <c r="GY875" s="38"/>
      <c r="GZ875" s="38"/>
      <c r="HA875" s="38"/>
      <c r="HB875" s="38"/>
      <c r="HC875" s="38"/>
      <c r="HD875" s="38"/>
      <c r="HE875" s="38"/>
      <c r="HF875" s="38"/>
      <c r="HG875" s="38"/>
      <c r="HH875" s="38"/>
      <c r="HI875" s="38"/>
      <c r="HJ875" s="38"/>
      <c r="HK875" s="38"/>
      <c r="HL875" s="38"/>
      <c r="HM875" s="38"/>
      <c r="HN875" s="38"/>
      <c r="HO875" s="38"/>
      <c r="HP875" s="38"/>
      <c r="HQ875" s="38"/>
      <c r="HR875" s="38"/>
      <c r="HS875" s="38"/>
      <c r="HT875" s="38"/>
      <c r="HU875" s="38"/>
      <c r="HV875" s="38"/>
      <c r="HW875" s="38"/>
      <c r="HX875" s="38"/>
      <c r="HY875" s="38"/>
      <c r="HZ875" s="38"/>
      <c r="IA875" s="38"/>
      <c r="IB875" s="38"/>
      <c r="IC875" s="38"/>
      <c r="ID875" s="38"/>
      <c r="IE875" s="38"/>
      <c r="IF875" s="38"/>
      <c r="IG875" s="38"/>
      <c r="IH875" s="38"/>
      <c r="II875" s="38"/>
      <c r="IJ875" s="38"/>
      <c r="IK875" s="38"/>
      <c r="IL875" s="38"/>
      <c r="IM875" s="38"/>
      <c r="IN875" s="38"/>
      <c r="IO875" s="38"/>
      <c r="IP875" s="38"/>
      <c r="IQ875" s="38"/>
      <c r="IR875" s="38"/>
      <c r="IS875" s="38"/>
      <c r="IT875" s="38"/>
      <c r="IU875" s="38"/>
      <c r="IV875" s="38"/>
    </row>
    <row r="876" spans="1:256" x14ac:dyDescent="0.2">
      <c r="A876" s="177" t="s">
        <v>332</v>
      </c>
      <c r="B876" s="177"/>
      <c r="C876" s="177"/>
      <c r="D876" s="177"/>
      <c r="E876" s="177"/>
      <c r="F876" s="177"/>
      <c r="G876" s="177"/>
      <c r="H876" s="177"/>
      <c r="I876" s="177"/>
      <c r="J876" s="177"/>
      <c r="K876" s="177"/>
      <c r="L876" s="177"/>
      <c r="M876" s="50"/>
      <c r="N876" s="50"/>
      <c r="O876" s="50"/>
      <c r="P876" s="50"/>
      <c r="Q876" s="50"/>
      <c r="R876" s="38"/>
      <c r="S876" s="38"/>
      <c r="T876" s="38"/>
      <c r="U876" s="38"/>
      <c r="V876" s="38"/>
      <c r="W876" s="38"/>
      <c r="X876" s="38"/>
      <c r="Y876" s="38"/>
      <c r="Z876" s="38"/>
      <c r="AA876" s="38"/>
      <c r="AB876" s="38"/>
      <c r="AC876" s="38"/>
      <c r="AD876" s="38"/>
      <c r="AE876" s="38"/>
      <c r="AF876" s="38"/>
      <c r="AG876" s="38"/>
      <c r="AH876" s="38"/>
      <c r="AI876" s="38"/>
      <c r="AJ876" s="38"/>
      <c r="AK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c r="CY876" s="38"/>
      <c r="CZ876" s="38"/>
      <c r="DA876" s="38"/>
      <c r="DB876" s="38"/>
      <c r="DC876" s="38"/>
      <c r="DD876" s="38"/>
      <c r="DE876" s="38"/>
      <c r="DF876" s="38"/>
      <c r="DG876" s="38"/>
      <c r="DH876" s="38"/>
      <c r="DI876" s="38"/>
      <c r="DJ876" s="38"/>
      <c r="DK876" s="38"/>
      <c r="DL876" s="38"/>
      <c r="DM876" s="38"/>
      <c r="DN876" s="38"/>
      <c r="DO876" s="38"/>
      <c r="DP876" s="38"/>
      <c r="DQ876" s="38"/>
      <c r="DR876" s="38"/>
      <c r="DS876" s="38"/>
      <c r="DT876" s="38"/>
      <c r="DU876" s="38"/>
      <c r="DV876" s="38"/>
      <c r="DW876" s="38"/>
      <c r="DX876" s="38"/>
      <c r="DY876" s="38"/>
      <c r="DZ876" s="38"/>
      <c r="EA876" s="38"/>
      <c r="EB876" s="38"/>
      <c r="EC876" s="38"/>
      <c r="ED876" s="38"/>
      <c r="EE876" s="38"/>
      <c r="EF876" s="38"/>
      <c r="EG876" s="38"/>
      <c r="EH876" s="38"/>
      <c r="EI876" s="38"/>
      <c r="EJ876" s="38"/>
      <c r="EK876" s="38"/>
      <c r="EL876" s="38"/>
      <c r="EM876" s="38"/>
      <c r="EN876" s="38"/>
      <c r="EO876" s="38"/>
      <c r="EP876" s="38"/>
      <c r="EQ876" s="38"/>
      <c r="ER876" s="38"/>
      <c r="ES876" s="38"/>
      <c r="ET876" s="38"/>
      <c r="EU876" s="38"/>
      <c r="EV876" s="38"/>
      <c r="EW876" s="38"/>
      <c r="EX876" s="38"/>
      <c r="EY876" s="38"/>
      <c r="EZ876" s="38"/>
      <c r="FA876" s="38"/>
      <c r="FB876" s="38"/>
      <c r="FC876" s="38"/>
      <c r="FD876" s="38"/>
      <c r="FE876" s="38"/>
      <c r="FF876" s="38"/>
      <c r="FG876" s="38"/>
      <c r="FH876" s="38"/>
      <c r="FI876" s="38"/>
      <c r="FJ876" s="38"/>
      <c r="FK876" s="38"/>
      <c r="FL876" s="38"/>
      <c r="FM876" s="38"/>
      <c r="FN876" s="38"/>
      <c r="FO876" s="38"/>
      <c r="FP876" s="38"/>
      <c r="FQ876" s="38"/>
      <c r="FR876" s="38"/>
      <c r="FS876" s="38"/>
      <c r="FT876" s="38"/>
      <c r="FU876" s="38"/>
      <c r="FV876" s="38"/>
      <c r="FW876" s="38"/>
      <c r="FX876" s="38"/>
      <c r="FY876" s="38"/>
      <c r="FZ876" s="38"/>
      <c r="GA876" s="38"/>
      <c r="GB876" s="38"/>
      <c r="GC876" s="38"/>
      <c r="GD876" s="38"/>
      <c r="GE876" s="38"/>
      <c r="GF876" s="38"/>
      <c r="GG876" s="38"/>
      <c r="GH876" s="38"/>
      <c r="GI876" s="38"/>
      <c r="GJ876" s="38"/>
      <c r="GK876" s="38"/>
      <c r="GL876" s="38"/>
      <c r="GM876" s="38"/>
      <c r="GN876" s="38"/>
      <c r="GO876" s="38"/>
      <c r="GP876" s="38"/>
      <c r="GQ876" s="38"/>
      <c r="GR876" s="38"/>
      <c r="GS876" s="38"/>
      <c r="GT876" s="38"/>
      <c r="GU876" s="38"/>
      <c r="GV876" s="38"/>
      <c r="GW876" s="38"/>
      <c r="GX876" s="38"/>
      <c r="GY876" s="38"/>
      <c r="GZ876" s="38"/>
      <c r="HA876" s="38"/>
      <c r="HB876" s="38"/>
      <c r="HC876" s="38"/>
      <c r="HD876" s="38"/>
      <c r="HE876" s="38"/>
      <c r="HF876" s="38"/>
      <c r="HG876" s="38"/>
      <c r="HH876" s="38"/>
      <c r="HI876" s="38"/>
      <c r="HJ876" s="38"/>
      <c r="HK876" s="38"/>
      <c r="HL876" s="38"/>
      <c r="HM876" s="38"/>
      <c r="HN876" s="38"/>
      <c r="HO876" s="38"/>
      <c r="HP876" s="38"/>
      <c r="HQ876" s="38"/>
      <c r="HR876" s="38"/>
      <c r="HS876" s="38"/>
      <c r="HT876" s="38"/>
      <c r="HU876" s="38"/>
      <c r="HV876" s="38"/>
      <c r="HW876" s="38"/>
      <c r="HX876" s="38"/>
      <c r="HY876" s="38"/>
      <c r="HZ876" s="38"/>
      <c r="IA876" s="38"/>
      <c r="IB876" s="38"/>
      <c r="IC876" s="38"/>
      <c r="ID876" s="38"/>
      <c r="IE876" s="38"/>
      <c r="IF876" s="38"/>
      <c r="IG876" s="38"/>
      <c r="IH876" s="38"/>
      <c r="II876" s="38"/>
      <c r="IJ876" s="38"/>
      <c r="IK876" s="38"/>
      <c r="IL876" s="38"/>
      <c r="IM876" s="38"/>
      <c r="IN876" s="38"/>
      <c r="IO876" s="38"/>
      <c r="IP876" s="38"/>
      <c r="IQ876" s="38"/>
      <c r="IR876" s="38"/>
      <c r="IS876" s="38"/>
      <c r="IT876" s="38"/>
      <c r="IU876" s="38"/>
      <c r="IV876" s="38"/>
    </row>
    <row r="877" spans="1:256" s="1" customFormat="1" ht="39.75" customHeight="1" x14ac:dyDescent="0.2">
      <c r="A877" s="178" t="s">
        <v>579</v>
      </c>
      <c r="B877" s="178"/>
      <c r="C877" s="178"/>
      <c r="D877" s="178"/>
      <c r="E877" s="178"/>
      <c r="F877" s="178"/>
      <c r="G877" s="178"/>
      <c r="H877" s="178"/>
      <c r="I877" s="178"/>
      <c r="J877" s="178"/>
      <c r="K877" s="87"/>
      <c r="L877" s="87"/>
      <c r="M877" s="87"/>
      <c r="N877" s="87"/>
      <c r="O877" s="87"/>
      <c r="P877" s="87"/>
      <c r="Q877" s="87"/>
      <c r="AL877" s="126"/>
      <c r="AM877" s="126"/>
    </row>
    <row r="878" spans="1:256" s="1" customFormat="1" x14ac:dyDescent="0.2">
      <c r="AL878" s="126"/>
      <c r="AM878" s="126"/>
    </row>
    <row r="879" spans="1:256" s="1" customFormat="1" x14ac:dyDescent="0.2">
      <c r="A879" s="173" t="s">
        <v>349</v>
      </c>
      <c r="B879" s="191"/>
      <c r="C879" s="191"/>
      <c r="D879" s="191"/>
      <c r="E879" s="191"/>
      <c r="F879" s="191"/>
      <c r="G879" s="191"/>
      <c r="H879" s="191"/>
      <c r="I879" s="191"/>
      <c r="J879" s="191"/>
      <c r="K879" s="191"/>
      <c r="L879" s="191"/>
      <c r="M879" s="191"/>
      <c r="N879" s="191"/>
      <c r="O879" s="191"/>
      <c r="P879" s="191"/>
      <c r="Q879" s="191"/>
      <c r="AL879" s="126"/>
      <c r="AM879" s="126"/>
    </row>
    <row r="880" spans="1:256" s="1" customFormat="1" x14ac:dyDescent="0.2">
      <c r="A880" s="173" t="s">
        <v>350</v>
      </c>
      <c r="B880" s="191"/>
      <c r="C880" s="191"/>
      <c r="D880" s="191"/>
      <c r="E880" s="191"/>
      <c r="F880" s="191"/>
      <c r="G880" s="191"/>
      <c r="H880" s="191"/>
      <c r="I880" s="191"/>
      <c r="J880" s="191"/>
      <c r="K880" s="191"/>
      <c r="L880" s="191"/>
      <c r="M880" s="191"/>
      <c r="N880" s="191"/>
      <c r="O880" s="191"/>
      <c r="P880" s="191"/>
      <c r="Q880" s="191"/>
      <c r="AL880" s="126"/>
      <c r="AM880" s="126"/>
    </row>
    <row r="881" spans="1:39" s="1" customFormat="1" x14ac:dyDescent="0.2">
      <c r="AL881" s="126"/>
      <c r="AM881" s="126"/>
    </row>
    <row r="882" spans="1:39" s="1" customFormat="1" ht="18" customHeight="1" x14ac:dyDescent="0.2">
      <c r="A882" s="161" t="s">
        <v>8</v>
      </c>
      <c r="B882" s="161" t="s">
        <v>150</v>
      </c>
      <c r="C882" s="161" t="s">
        <v>266</v>
      </c>
      <c r="D882" s="161" t="s">
        <v>333</v>
      </c>
      <c r="E882" s="161"/>
      <c r="F882" s="161"/>
      <c r="G882" s="161"/>
      <c r="H882" s="161"/>
      <c r="I882" s="161"/>
      <c r="J882" s="161"/>
      <c r="AL882" s="126"/>
      <c r="AM882" s="126"/>
    </row>
    <row r="883" spans="1:39" s="1" customFormat="1" x14ac:dyDescent="0.2">
      <c r="A883" s="161"/>
      <c r="B883" s="161"/>
      <c r="C883" s="161"/>
      <c r="D883" s="195" t="s">
        <v>334</v>
      </c>
      <c r="E883" s="161" t="s">
        <v>11</v>
      </c>
      <c r="F883" s="161"/>
      <c r="G883" s="161"/>
      <c r="H883" s="161"/>
      <c r="I883" s="161"/>
      <c r="J883" s="161"/>
      <c r="AL883" s="126"/>
      <c r="AM883" s="126"/>
    </row>
    <row r="884" spans="1:39" s="1" customFormat="1" x14ac:dyDescent="0.2">
      <c r="A884" s="161"/>
      <c r="B884" s="161"/>
      <c r="C884" s="161"/>
      <c r="D884" s="195"/>
      <c r="E884" s="161" t="s">
        <v>298</v>
      </c>
      <c r="F884" s="161"/>
      <c r="G884" s="161"/>
      <c r="H884" s="161" t="s">
        <v>314</v>
      </c>
      <c r="I884" s="161"/>
      <c r="J884" s="161"/>
      <c r="AL884" s="126"/>
      <c r="AM884" s="126"/>
    </row>
    <row r="885" spans="1:39" s="1" customFormat="1" x14ac:dyDescent="0.2">
      <c r="A885" s="161"/>
      <c r="B885" s="161"/>
      <c r="C885" s="161"/>
      <c r="D885" s="195"/>
      <c r="E885" s="195" t="s">
        <v>334</v>
      </c>
      <c r="F885" s="161" t="s">
        <v>11</v>
      </c>
      <c r="G885" s="161"/>
      <c r="H885" s="195" t="s">
        <v>334</v>
      </c>
      <c r="I885" s="161" t="s">
        <v>11</v>
      </c>
      <c r="J885" s="161"/>
      <c r="AL885" s="126"/>
      <c r="AM885" s="126"/>
    </row>
    <row r="886" spans="1:39" s="1" customFormat="1" x14ac:dyDescent="0.2">
      <c r="A886" s="161"/>
      <c r="B886" s="161"/>
      <c r="C886" s="161"/>
      <c r="D886" s="195"/>
      <c r="E886" s="195"/>
      <c r="F886" s="94" t="s">
        <v>220</v>
      </c>
      <c r="G886" s="94" t="s">
        <v>221</v>
      </c>
      <c r="H886" s="195"/>
      <c r="I886" s="94" t="s">
        <v>220</v>
      </c>
      <c r="J886" s="94" t="s">
        <v>221</v>
      </c>
      <c r="AL886" s="126"/>
      <c r="AM886" s="126"/>
    </row>
    <row r="887" spans="1:39" s="1" customFormat="1" x14ac:dyDescent="0.2">
      <c r="A887" s="94">
        <v>1</v>
      </c>
      <c r="B887" s="94">
        <v>2</v>
      </c>
      <c r="C887" s="94">
        <v>3</v>
      </c>
      <c r="D887" s="94">
        <v>4</v>
      </c>
      <c r="E887" s="94">
        <v>5</v>
      </c>
      <c r="F887" s="94">
        <v>6</v>
      </c>
      <c r="G887" s="94">
        <v>7</v>
      </c>
      <c r="H887" s="94">
        <v>8</v>
      </c>
      <c r="I887" s="94">
        <v>9</v>
      </c>
      <c r="J887" s="94">
        <v>10</v>
      </c>
      <c r="AL887" s="126"/>
      <c r="AM887" s="126"/>
    </row>
    <row r="888" spans="1:39" s="1" customFormat="1" x14ac:dyDescent="0.2">
      <c r="A888" s="82">
        <v>1</v>
      </c>
      <c r="B888" s="96" t="s">
        <v>204</v>
      </c>
      <c r="C888" s="82">
        <v>323</v>
      </c>
      <c r="D888" s="118">
        <v>5</v>
      </c>
      <c r="E888" s="118">
        <v>3</v>
      </c>
      <c r="F888" s="118">
        <v>2</v>
      </c>
      <c r="G888" s="118">
        <v>1</v>
      </c>
      <c r="H888" s="119">
        <v>2</v>
      </c>
      <c r="I888" s="118">
        <v>1</v>
      </c>
      <c r="J888" s="82">
        <v>1</v>
      </c>
      <c r="AL888" s="126"/>
      <c r="AM888" s="126"/>
    </row>
    <row r="889" spans="1:39" s="1" customFormat="1" x14ac:dyDescent="0.2">
      <c r="A889" s="82">
        <v>2</v>
      </c>
      <c r="B889" s="96" t="s">
        <v>489</v>
      </c>
      <c r="C889" s="82">
        <v>55</v>
      </c>
      <c r="D889" s="118">
        <v>2</v>
      </c>
      <c r="E889" s="118" t="s">
        <v>147</v>
      </c>
      <c r="F889" s="118" t="s">
        <v>147</v>
      </c>
      <c r="G889" s="118" t="s">
        <v>147</v>
      </c>
      <c r="H889" s="119">
        <v>2</v>
      </c>
      <c r="I889" s="118">
        <v>2</v>
      </c>
      <c r="J889" s="82" t="s">
        <v>147</v>
      </c>
      <c r="AL889" s="126"/>
      <c r="AM889" s="126"/>
    </row>
    <row r="890" spans="1:39" s="1" customFormat="1" x14ac:dyDescent="0.2">
      <c r="A890" s="82">
        <v>3</v>
      </c>
      <c r="B890" s="96" t="s">
        <v>580</v>
      </c>
      <c r="C890" s="82">
        <v>1</v>
      </c>
      <c r="D890" s="118" t="s">
        <v>147</v>
      </c>
      <c r="E890" s="118" t="s">
        <v>147</v>
      </c>
      <c r="F890" s="118" t="s">
        <v>147</v>
      </c>
      <c r="G890" s="118" t="s">
        <v>147</v>
      </c>
      <c r="H890" s="119" t="s">
        <v>147</v>
      </c>
      <c r="I890" s="118" t="s">
        <v>147</v>
      </c>
      <c r="J890" s="82" t="s">
        <v>147</v>
      </c>
      <c r="AL890" s="126"/>
      <c r="AM890" s="126"/>
    </row>
    <row r="891" spans="1:39" s="1" customFormat="1" x14ac:dyDescent="0.2">
      <c r="A891" s="82">
        <v>4</v>
      </c>
      <c r="B891" s="96" t="s">
        <v>224</v>
      </c>
      <c r="C891" s="82">
        <v>68</v>
      </c>
      <c r="D891" s="118">
        <v>1</v>
      </c>
      <c r="E891" s="118" t="s">
        <v>147</v>
      </c>
      <c r="F891" s="118" t="s">
        <v>147</v>
      </c>
      <c r="G891" s="118" t="s">
        <v>147</v>
      </c>
      <c r="H891" s="118">
        <v>1</v>
      </c>
      <c r="I891" s="118">
        <v>1</v>
      </c>
      <c r="J891" s="118" t="s">
        <v>147</v>
      </c>
      <c r="AL891" s="126"/>
      <c r="AM891" s="126"/>
    </row>
    <row r="892" spans="1:39" s="1" customFormat="1" ht="25.5" x14ac:dyDescent="0.2">
      <c r="A892" s="82">
        <v>5</v>
      </c>
      <c r="B892" s="96" t="s">
        <v>484</v>
      </c>
      <c r="C892" s="82">
        <v>10</v>
      </c>
      <c r="D892" s="82">
        <v>1</v>
      </c>
      <c r="E892" s="118">
        <v>1</v>
      </c>
      <c r="F892" s="118">
        <v>1</v>
      </c>
      <c r="G892" s="118" t="s">
        <v>147</v>
      </c>
      <c r="H892" s="82" t="s">
        <v>147</v>
      </c>
      <c r="I892" s="82" t="s">
        <v>147</v>
      </c>
      <c r="J892" s="82" t="s">
        <v>147</v>
      </c>
      <c r="AL892" s="126"/>
      <c r="AM892" s="126"/>
    </row>
    <row r="893" spans="1:39" s="1" customFormat="1" ht="25.5" x14ac:dyDescent="0.2">
      <c r="A893" s="82">
        <v>6</v>
      </c>
      <c r="B893" s="96" t="s">
        <v>524</v>
      </c>
      <c r="C893" s="82">
        <v>2</v>
      </c>
      <c r="D893" s="82">
        <v>1</v>
      </c>
      <c r="E893" s="118" t="s">
        <v>147</v>
      </c>
      <c r="F893" s="118" t="s">
        <v>147</v>
      </c>
      <c r="G893" s="118" t="s">
        <v>147</v>
      </c>
      <c r="H893" s="118">
        <v>1</v>
      </c>
      <c r="I893" s="118">
        <v>1</v>
      </c>
      <c r="J893" s="118" t="s">
        <v>147</v>
      </c>
      <c r="AL893" s="126"/>
      <c r="AM893" s="126"/>
    </row>
    <row r="894" spans="1:39" s="1" customFormat="1" x14ac:dyDescent="0.2">
      <c r="A894" s="82">
        <v>7</v>
      </c>
      <c r="B894" s="96" t="s">
        <v>225</v>
      </c>
      <c r="C894" s="82">
        <v>3</v>
      </c>
      <c r="D894" s="118" t="s">
        <v>147</v>
      </c>
      <c r="E894" s="118" t="s">
        <v>147</v>
      </c>
      <c r="F894" s="118" t="s">
        <v>147</v>
      </c>
      <c r="G894" s="118" t="s">
        <v>147</v>
      </c>
      <c r="H894" s="118" t="s">
        <v>147</v>
      </c>
      <c r="I894" s="118" t="s">
        <v>147</v>
      </c>
      <c r="J894" s="118" t="s">
        <v>147</v>
      </c>
      <c r="AL894" s="126"/>
      <c r="AM894" s="126"/>
    </row>
    <row r="895" spans="1:39" s="1" customFormat="1" x14ac:dyDescent="0.2">
      <c r="A895" s="82">
        <v>8</v>
      </c>
      <c r="B895" s="96" t="s">
        <v>375</v>
      </c>
      <c r="C895" s="82">
        <v>1</v>
      </c>
      <c r="D895" s="82">
        <v>14</v>
      </c>
      <c r="E895" s="118" t="s">
        <v>147</v>
      </c>
      <c r="F895" s="118" t="s">
        <v>147</v>
      </c>
      <c r="G895" s="118" t="s">
        <v>147</v>
      </c>
      <c r="H895" s="82">
        <v>14</v>
      </c>
      <c r="I895" s="82">
        <v>10</v>
      </c>
      <c r="J895" s="82">
        <v>4</v>
      </c>
      <c r="AL895" s="126"/>
      <c r="AM895" s="126"/>
    </row>
    <row r="896" spans="1:39" s="1" customFormat="1" ht="25.5" x14ac:dyDescent="0.2">
      <c r="A896" s="82">
        <v>9</v>
      </c>
      <c r="B896" s="96" t="s">
        <v>394</v>
      </c>
      <c r="C896" s="82">
        <v>83</v>
      </c>
      <c r="D896" s="82">
        <v>4</v>
      </c>
      <c r="E896" s="118">
        <v>3</v>
      </c>
      <c r="F896" s="118">
        <v>3</v>
      </c>
      <c r="G896" s="118" t="s">
        <v>147</v>
      </c>
      <c r="H896" s="82">
        <v>1</v>
      </c>
      <c r="I896" s="82" t="s">
        <v>147</v>
      </c>
      <c r="J896" s="82">
        <v>1</v>
      </c>
      <c r="AL896" s="126"/>
      <c r="AM896" s="126"/>
    </row>
    <row r="897" spans="1:256" s="1" customFormat="1" x14ac:dyDescent="0.2">
      <c r="A897" s="82">
        <v>10</v>
      </c>
      <c r="B897" s="96" t="s">
        <v>385</v>
      </c>
      <c r="C897" s="82">
        <v>7033</v>
      </c>
      <c r="D897" s="82">
        <v>38</v>
      </c>
      <c r="E897" s="82">
        <v>11</v>
      </c>
      <c r="F897" s="82">
        <v>4</v>
      </c>
      <c r="G897" s="82">
        <v>7</v>
      </c>
      <c r="H897" s="82">
        <v>27</v>
      </c>
      <c r="I897" s="82">
        <v>16</v>
      </c>
      <c r="J897" s="82">
        <v>11</v>
      </c>
      <c r="AL897" s="126"/>
      <c r="AM897" s="126"/>
    </row>
    <row r="898" spans="1:256" s="1" customFormat="1" ht="51" x14ac:dyDescent="0.2">
      <c r="A898" s="82">
        <v>11</v>
      </c>
      <c r="B898" s="96" t="s">
        <v>534</v>
      </c>
      <c r="C898" s="82">
        <v>18</v>
      </c>
      <c r="D898" s="82">
        <v>11</v>
      </c>
      <c r="E898" s="82" t="s">
        <v>147</v>
      </c>
      <c r="F898" s="82" t="s">
        <v>147</v>
      </c>
      <c r="G898" s="82" t="s">
        <v>147</v>
      </c>
      <c r="H898" s="82">
        <v>11</v>
      </c>
      <c r="I898" s="82">
        <v>9</v>
      </c>
      <c r="J898" s="82">
        <v>2</v>
      </c>
      <c r="AL898" s="126"/>
      <c r="AM898" s="126"/>
    </row>
    <row r="899" spans="1:256" s="1" customFormat="1" ht="51" x14ac:dyDescent="0.2">
      <c r="A899" s="82">
        <v>12</v>
      </c>
      <c r="B899" s="96" t="s">
        <v>535</v>
      </c>
      <c r="C899" s="82">
        <v>682</v>
      </c>
      <c r="D899" s="82">
        <v>12</v>
      </c>
      <c r="E899" s="82">
        <v>1</v>
      </c>
      <c r="F899" s="82">
        <v>1</v>
      </c>
      <c r="G899" s="82" t="s">
        <v>147</v>
      </c>
      <c r="H899" s="82">
        <v>11</v>
      </c>
      <c r="I899" s="82">
        <v>7</v>
      </c>
      <c r="J899" s="82">
        <v>4</v>
      </c>
      <c r="AL899" s="126"/>
      <c r="AM899" s="126"/>
    </row>
    <row r="900" spans="1:256" s="1" customFormat="1" x14ac:dyDescent="0.2">
      <c r="A900" s="82">
        <v>13</v>
      </c>
      <c r="B900" s="96" t="s">
        <v>526</v>
      </c>
      <c r="C900" s="82">
        <v>8</v>
      </c>
      <c r="D900" s="82" t="s">
        <v>147</v>
      </c>
      <c r="E900" s="82" t="s">
        <v>147</v>
      </c>
      <c r="F900" s="82" t="s">
        <v>147</v>
      </c>
      <c r="G900" s="82" t="s">
        <v>147</v>
      </c>
      <c r="H900" s="82" t="s">
        <v>147</v>
      </c>
      <c r="I900" s="82" t="s">
        <v>147</v>
      </c>
      <c r="J900" s="82" t="s">
        <v>147</v>
      </c>
      <c r="AL900" s="126"/>
      <c r="AM900" s="126"/>
    </row>
    <row r="901" spans="1:256" s="1" customFormat="1" ht="18" customHeight="1" x14ac:dyDescent="0.2">
      <c r="A901" s="240" t="s">
        <v>61</v>
      </c>
      <c r="B901" s="240"/>
      <c r="C901" s="94">
        <f>SUM(C888:C900)</f>
        <v>8287</v>
      </c>
      <c r="D901" s="94">
        <f t="shared" ref="D901:J901" si="12">SUM(D888:D900)</f>
        <v>89</v>
      </c>
      <c r="E901" s="94">
        <f t="shared" si="12"/>
        <v>19</v>
      </c>
      <c r="F901" s="94">
        <f t="shared" si="12"/>
        <v>11</v>
      </c>
      <c r="G901" s="94">
        <f t="shared" si="12"/>
        <v>8</v>
      </c>
      <c r="H901" s="94">
        <f t="shared" si="12"/>
        <v>70</v>
      </c>
      <c r="I901" s="94">
        <f t="shared" si="12"/>
        <v>47</v>
      </c>
      <c r="J901" s="94">
        <f t="shared" si="12"/>
        <v>23</v>
      </c>
      <c r="AL901" s="126"/>
      <c r="AM901" s="126"/>
    </row>
    <row r="903" spans="1:256" x14ac:dyDescent="0.2">
      <c r="A903" s="177" t="s">
        <v>148</v>
      </c>
      <c r="B903" s="177"/>
      <c r="C903" s="177"/>
      <c r="D903" s="177"/>
      <c r="E903" s="177"/>
      <c r="F903" s="177"/>
      <c r="G903" s="177"/>
      <c r="H903" s="177"/>
      <c r="I903" s="177"/>
      <c r="J903" s="177"/>
      <c r="K903" s="177"/>
      <c r="L903" s="177"/>
      <c r="M903" s="177"/>
      <c r="N903" s="177"/>
      <c r="O903" s="177"/>
      <c r="P903" s="177"/>
      <c r="Q903" s="177"/>
      <c r="R903" s="38"/>
    </row>
    <row r="904" spans="1:256" x14ac:dyDescent="0.2">
      <c r="A904" s="163" t="s">
        <v>149</v>
      </c>
      <c r="B904" s="163"/>
      <c r="C904" s="163"/>
      <c r="D904" s="163"/>
      <c r="E904" s="163"/>
      <c r="F904" s="163"/>
      <c r="G904" s="163"/>
      <c r="H904" s="163"/>
      <c r="I904" s="163"/>
      <c r="J904" s="163"/>
      <c r="K904" s="163"/>
      <c r="L904" s="163"/>
      <c r="M904" s="163"/>
      <c r="N904" s="163"/>
      <c r="O904" s="70"/>
      <c r="P904" s="70"/>
    </row>
    <row r="905" spans="1:256" ht="15" customHeight="1" x14ac:dyDescent="0.2">
      <c r="A905" s="164" t="s">
        <v>583</v>
      </c>
      <c r="B905" s="164"/>
      <c r="C905" s="164"/>
      <c r="D905" s="164"/>
      <c r="E905" s="164"/>
      <c r="F905" s="164"/>
      <c r="G905" s="164"/>
      <c r="H905" s="164"/>
      <c r="I905" s="164"/>
      <c r="AD905" s="4"/>
      <c r="AE905" s="52"/>
      <c r="AF905" s="52"/>
      <c r="AG905" s="52"/>
      <c r="AH905" s="52"/>
      <c r="AI905" s="52"/>
      <c r="AJ905" s="52"/>
      <c r="AK905" s="52"/>
      <c r="AL905" s="4"/>
      <c r="AM905" s="121"/>
      <c r="AN905" s="52"/>
      <c r="AO905" s="52"/>
      <c r="AP905" s="52"/>
      <c r="AQ905" s="52"/>
      <c r="AR905" s="52"/>
      <c r="AS905" s="52"/>
      <c r="AT905" s="4"/>
      <c r="AU905" s="52"/>
      <c r="AV905" s="52"/>
      <c r="AW905" s="52"/>
      <c r="AX905" s="52"/>
      <c r="AY905" s="52"/>
      <c r="AZ905" s="52"/>
      <c r="BA905" s="52"/>
      <c r="BB905" s="4"/>
      <c r="BC905" s="52"/>
      <c r="BD905" s="52"/>
      <c r="BE905" s="52"/>
      <c r="BF905" s="52"/>
      <c r="BG905" s="52"/>
      <c r="BH905" s="52"/>
      <c r="BI905" s="52"/>
      <c r="BJ905" s="4"/>
      <c r="BK905" s="52"/>
      <c r="BL905" s="52"/>
      <c r="BM905" s="52"/>
      <c r="BN905" s="52"/>
      <c r="BO905" s="52"/>
      <c r="BP905" s="52"/>
      <c r="BQ905" s="52"/>
      <c r="BR905" s="4"/>
      <c r="BS905" s="52"/>
      <c r="BT905" s="52"/>
      <c r="BU905" s="52"/>
      <c r="BV905" s="52"/>
      <c r="BW905" s="52"/>
      <c r="BX905" s="52"/>
      <c r="BY905" s="52"/>
      <c r="BZ905" s="4"/>
      <c r="CA905" s="52"/>
      <c r="CB905" s="52"/>
      <c r="CC905" s="52"/>
      <c r="CD905" s="52"/>
      <c r="CE905" s="52"/>
      <c r="CF905" s="52"/>
      <c r="CG905" s="52"/>
      <c r="CH905" s="4"/>
      <c r="CI905" s="52"/>
      <c r="CJ905" s="52"/>
      <c r="CK905" s="52"/>
      <c r="CL905" s="52"/>
      <c r="CM905" s="52"/>
      <c r="CN905" s="52"/>
      <c r="CO905" s="52"/>
      <c r="CP905" s="4"/>
      <c r="CQ905" s="52"/>
      <c r="CR905" s="52"/>
      <c r="CS905" s="52"/>
      <c r="CT905" s="52"/>
      <c r="CU905" s="52"/>
      <c r="CV905" s="52"/>
      <c r="CW905" s="52"/>
      <c r="CX905" s="4"/>
      <c r="CY905" s="52"/>
      <c r="CZ905" s="52"/>
      <c r="DA905" s="52"/>
      <c r="DB905" s="52"/>
      <c r="DC905" s="52"/>
      <c r="DD905" s="52"/>
      <c r="DE905" s="52"/>
      <c r="DF905" s="4"/>
      <c r="DG905" s="52"/>
      <c r="DH905" s="52"/>
      <c r="DI905" s="52"/>
      <c r="DJ905" s="52"/>
      <c r="DK905" s="52"/>
      <c r="DL905" s="52"/>
      <c r="DM905" s="52"/>
      <c r="DN905" s="4"/>
      <c r="DO905" s="52"/>
      <c r="DP905" s="52"/>
      <c r="DQ905" s="52"/>
      <c r="DR905" s="52"/>
      <c r="DS905" s="52"/>
      <c r="DT905" s="52"/>
      <c r="DU905" s="52"/>
      <c r="DV905" s="4"/>
      <c r="DW905" s="52"/>
      <c r="DX905" s="52"/>
      <c r="DY905" s="52"/>
      <c r="DZ905" s="52"/>
      <c r="EA905" s="52"/>
      <c r="EB905" s="52"/>
      <c r="EC905" s="52"/>
      <c r="ED905" s="4"/>
      <c r="EE905" s="52"/>
      <c r="EF905" s="52"/>
      <c r="EG905" s="52"/>
      <c r="EH905" s="52"/>
      <c r="EI905" s="52"/>
      <c r="EJ905" s="52"/>
      <c r="EK905" s="52"/>
      <c r="EL905" s="4"/>
      <c r="EM905" s="52"/>
      <c r="EN905" s="52"/>
      <c r="EO905" s="52"/>
      <c r="EP905" s="52"/>
      <c r="EQ905" s="52"/>
      <c r="ER905" s="52"/>
      <c r="ES905" s="52"/>
      <c r="ET905" s="4"/>
      <c r="EU905" s="52"/>
      <c r="EV905" s="52"/>
      <c r="EW905" s="52"/>
      <c r="EX905" s="52"/>
      <c r="EY905" s="52"/>
      <c r="EZ905" s="52"/>
      <c r="FA905" s="52"/>
      <c r="FB905" s="4"/>
      <c r="FC905" s="52"/>
      <c r="FD905" s="52"/>
      <c r="FE905" s="52"/>
      <c r="FF905" s="52"/>
      <c r="FG905" s="52"/>
      <c r="FH905" s="52"/>
      <c r="FI905" s="52"/>
      <c r="FJ905" s="4"/>
      <c r="FK905" s="52"/>
      <c r="FL905" s="52"/>
      <c r="FM905" s="52"/>
      <c r="FN905" s="52"/>
      <c r="FO905" s="52"/>
      <c r="FP905" s="52"/>
      <c r="FQ905" s="52"/>
      <c r="FR905" s="4"/>
      <c r="FS905" s="52"/>
      <c r="FT905" s="52"/>
      <c r="FU905" s="52"/>
      <c r="FV905" s="52"/>
      <c r="FW905" s="52"/>
      <c r="FX905" s="52"/>
      <c r="FY905" s="52"/>
      <c r="FZ905" s="4"/>
      <c r="GA905" s="52"/>
      <c r="GB905" s="52"/>
      <c r="GC905" s="52"/>
      <c r="GD905" s="52"/>
      <c r="GE905" s="52"/>
      <c r="GF905" s="52"/>
      <c r="GG905" s="52"/>
      <c r="GH905" s="4"/>
      <c r="GI905" s="52"/>
      <c r="GJ905" s="52"/>
      <c r="GK905" s="52"/>
      <c r="GL905" s="52"/>
      <c r="GM905" s="52"/>
      <c r="GN905" s="52"/>
      <c r="GO905" s="52"/>
      <c r="GP905" s="4"/>
      <c r="GQ905" s="52"/>
      <c r="GR905" s="52"/>
      <c r="GS905" s="52"/>
      <c r="GT905" s="52"/>
      <c r="GU905" s="52"/>
      <c r="GV905" s="52"/>
      <c r="GW905" s="52"/>
      <c r="GX905" s="4"/>
      <c r="GY905" s="52"/>
      <c r="GZ905" s="52"/>
      <c r="HA905" s="52"/>
      <c r="HB905" s="52"/>
      <c r="HC905" s="52"/>
      <c r="HD905" s="52"/>
      <c r="HE905" s="52"/>
      <c r="HF905" s="4"/>
      <c r="HG905" s="52"/>
      <c r="HH905" s="52"/>
      <c r="HI905" s="52"/>
      <c r="HJ905" s="52"/>
      <c r="HK905" s="52"/>
      <c r="HL905" s="52"/>
      <c r="HM905" s="52"/>
      <c r="HN905" s="4"/>
      <c r="HO905" s="52"/>
      <c r="HP905" s="52"/>
      <c r="HQ905" s="52"/>
      <c r="HR905" s="52"/>
      <c r="HS905" s="52"/>
      <c r="HT905" s="52"/>
      <c r="HU905" s="52"/>
      <c r="HV905" s="4"/>
      <c r="HW905" s="52"/>
      <c r="HX905" s="52"/>
      <c r="HY905" s="52"/>
      <c r="HZ905" s="52"/>
      <c r="IA905" s="52"/>
      <c r="IB905" s="52"/>
      <c r="IC905" s="52"/>
      <c r="ID905" s="4"/>
      <c r="IE905" s="52"/>
      <c r="IF905" s="52"/>
      <c r="IG905" s="52"/>
      <c r="IH905" s="52"/>
      <c r="II905" s="52"/>
      <c r="IJ905" s="52"/>
      <c r="IK905" s="52"/>
      <c r="IL905" s="4"/>
      <c r="IM905" s="52"/>
      <c r="IN905" s="52"/>
      <c r="IO905" s="52"/>
      <c r="IP905" s="52"/>
      <c r="IQ905" s="52"/>
      <c r="IR905" s="52"/>
      <c r="IS905" s="52"/>
      <c r="IT905" s="4"/>
      <c r="IU905" s="52"/>
      <c r="IV905" s="52"/>
    </row>
    <row r="906" spans="1:256" s="38" customFormat="1" x14ac:dyDescent="0.2">
      <c r="A906" s="2"/>
      <c r="B906" s="2"/>
      <c r="C906" s="2"/>
      <c r="D906" s="2"/>
      <c r="E906" s="2"/>
      <c r="F906" s="2"/>
      <c r="G906" s="2"/>
      <c r="H906" s="2"/>
      <c r="I906" s="2"/>
      <c r="J906" s="2"/>
      <c r="K906" s="1"/>
      <c r="L906" s="1"/>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127"/>
      <c r="AM906" s="127"/>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row>
    <row r="907" spans="1:256" x14ac:dyDescent="0.2">
      <c r="A907" s="164" t="s">
        <v>349</v>
      </c>
      <c r="B907" s="165"/>
      <c r="C907" s="165"/>
      <c r="D907" s="165"/>
      <c r="E907" s="165"/>
      <c r="F907" s="165"/>
      <c r="G907" s="165"/>
      <c r="H907" s="165"/>
      <c r="I907" s="165"/>
      <c r="K907" s="2"/>
      <c r="L907" s="2"/>
      <c r="AL907" s="2"/>
      <c r="AM907" s="2"/>
    </row>
    <row r="908" spans="1:256" ht="25.5" customHeight="1" x14ac:dyDescent="0.2">
      <c r="A908" s="163" t="s">
        <v>350</v>
      </c>
      <c r="B908" s="163"/>
      <c r="C908" s="163"/>
      <c r="D908" s="163"/>
      <c r="E908" s="163"/>
      <c r="F908" s="163"/>
      <c r="G908" s="163"/>
      <c r="H908" s="163"/>
      <c r="I908" s="163"/>
      <c r="K908" s="2"/>
      <c r="L908" s="2"/>
      <c r="AL908" s="2"/>
      <c r="AM908" s="2"/>
    </row>
    <row r="909" spans="1:256" ht="12" customHeight="1" x14ac:dyDescent="0.2">
      <c r="A909" s="163"/>
      <c r="B909" s="163"/>
      <c r="C909" s="163"/>
      <c r="D909" s="163"/>
      <c r="E909" s="163"/>
      <c r="F909" s="163"/>
      <c r="G909" s="163"/>
      <c r="H909" s="163"/>
      <c r="I909" s="139"/>
      <c r="K909" s="2"/>
      <c r="L909" s="2"/>
      <c r="AL909" s="2"/>
      <c r="AM909" s="2"/>
    </row>
    <row r="910" spans="1:256" ht="14.25" customHeight="1" x14ac:dyDescent="0.2">
      <c r="B910" s="38"/>
      <c r="C910" s="38"/>
      <c r="D910" s="38"/>
      <c r="E910" s="38"/>
      <c r="F910" s="38"/>
      <c r="G910" s="38"/>
      <c r="H910" s="38"/>
      <c r="I910" s="38"/>
      <c r="K910" s="2"/>
      <c r="L910" s="2"/>
      <c r="AL910" s="2"/>
      <c r="AM910" s="2"/>
    </row>
    <row r="911" spans="1:256" ht="29.25" customHeight="1" x14ac:dyDescent="0.2">
      <c r="A911" s="174" t="s">
        <v>8</v>
      </c>
      <c r="B911" s="174" t="s">
        <v>150</v>
      </c>
      <c r="C911" s="175" t="s">
        <v>665</v>
      </c>
      <c r="D911" s="175"/>
      <c r="E911" s="175"/>
      <c r="F911" s="175"/>
      <c r="G911" s="175"/>
      <c r="H911" s="175"/>
      <c r="I911" s="175"/>
      <c r="J911" s="175"/>
      <c r="K911" s="175"/>
      <c r="L911" s="175"/>
      <c r="M911" s="175"/>
      <c r="N911" s="175"/>
      <c r="O911" s="175"/>
      <c r="P911" s="175"/>
      <c r="Q911" s="175"/>
      <c r="R911" s="174" t="s">
        <v>151</v>
      </c>
      <c r="S911" s="174"/>
      <c r="T911" s="174"/>
      <c r="U911" s="174"/>
      <c r="V911" s="174"/>
      <c r="W911" s="174"/>
      <c r="X911" s="174"/>
      <c r="Y911" s="174"/>
      <c r="Z911" s="174"/>
      <c r="AA911" s="174"/>
      <c r="AB911" s="174"/>
      <c r="AC911" s="174"/>
      <c r="AD911" s="174"/>
      <c r="AE911" s="174"/>
      <c r="AF911" s="174"/>
      <c r="AG911" s="174"/>
      <c r="AH911" s="174"/>
      <c r="AI911" s="174"/>
      <c r="AJ911" s="174"/>
      <c r="AK911" s="174"/>
      <c r="AL911" s="174"/>
      <c r="AM911" s="174"/>
      <c r="AN911" s="174"/>
      <c r="AO911" s="174" t="s">
        <v>151</v>
      </c>
      <c r="AP911" s="174"/>
      <c r="AQ911" s="174"/>
    </row>
    <row r="912" spans="1:256" ht="17.25" customHeight="1" x14ac:dyDescent="0.2">
      <c r="A912" s="174"/>
      <c r="B912" s="174"/>
      <c r="C912" s="174" t="s">
        <v>152</v>
      </c>
      <c r="D912" s="174"/>
      <c r="E912" s="174"/>
      <c r="F912" s="174"/>
      <c r="G912" s="174"/>
      <c r="H912" s="174"/>
      <c r="I912" s="174"/>
      <c r="J912" s="174" t="s">
        <v>153</v>
      </c>
      <c r="K912" s="174"/>
      <c r="L912" s="174"/>
      <c r="M912" s="174"/>
      <c r="N912" s="174"/>
      <c r="O912" s="174"/>
      <c r="P912" s="174"/>
      <c r="Q912" s="174"/>
      <c r="R912" s="174" t="s">
        <v>419</v>
      </c>
      <c r="S912" s="174"/>
      <c r="T912" s="174"/>
      <c r="U912" s="174"/>
      <c r="V912" s="174"/>
      <c r="W912" s="174"/>
      <c r="X912" s="174"/>
      <c r="Y912" s="174"/>
      <c r="Z912" s="174"/>
      <c r="AA912" s="174"/>
      <c r="AB912" s="174"/>
      <c r="AC912" s="174"/>
      <c r="AD912" s="174"/>
      <c r="AE912" s="174"/>
      <c r="AF912" s="174"/>
      <c r="AG912" s="174"/>
      <c r="AH912" s="174"/>
      <c r="AI912" s="174"/>
      <c r="AJ912" s="174"/>
      <c r="AK912" s="174"/>
      <c r="AL912" s="174"/>
      <c r="AM912" s="174"/>
      <c r="AN912" s="174"/>
      <c r="AO912" s="174" t="s">
        <v>419</v>
      </c>
      <c r="AP912" s="174"/>
      <c r="AQ912" s="174"/>
    </row>
    <row r="913" spans="1:256" s="1" customFormat="1" ht="51" x14ac:dyDescent="0.2">
      <c r="A913" s="174"/>
      <c r="B913" s="174"/>
      <c r="C913" s="144" t="s">
        <v>20</v>
      </c>
      <c r="D913" s="144" t="s">
        <v>21</v>
      </c>
      <c r="E913" s="144" t="s">
        <v>154</v>
      </c>
      <c r="F913" s="144" t="s">
        <v>155</v>
      </c>
      <c r="G913" s="144" t="s">
        <v>156</v>
      </c>
      <c r="H913" s="144" t="s">
        <v>158</v>
      </c>
      <c r="I913" s="144" t="s">
        <v>159</v>
      </c>
      <c r="J913" s="144" t="s">
        <v>160</v>
      </c>
      <c r="K913" s="144" t="s">
        <v>161</v>
      </c>
      <c r="L913" s="144" t="s">
        <v>162</v>
      </c>
      <c r="M913" s="144" t="s">
        <v>163</v>
      </c>
      <c r="N913" s="144" t="s">
        <v>420</v>
      </c>
      <c r="O913" s="144" t="s">
        <v>421</v>
      </c>
      <c r="P913" s="144" t="s">
        <v>22</v>
      </c>
      <c r="Q913" s="144" t="s">
        <v>422</v>
      </c>
      <c r="R913" s="144" t="s">
        <v>174</v>
      </c>
      <c r="S913" s="144" t="s">
        <v>424</v>
      </c>
      <c r="T913" s="144" t="s">
        <v>175</v>
      </c>
      <c r="U913" s="144" t="s">
        <v>25</v>
      </c>
      <c r="V913" s="144" t="s">
        <v>176</v>
      </c>
      <c r="W913" s="144" t="s">
        <v>177</v>
      </c>
      <c r="X913" s="144" t="s">
        <v>178</v>
      </c>
      <c r="Y913" s="144" t="s">
        <v>179</v>
      </c>
      <c r="Z913" s="144" t="s">
        <v>180</v>
      </c>
      <c r="AA913" s="144" t="s">
        <v>181</v>
      </c>
      <c r="AB913" s="144" t="s">
        <v>425</v>
      </c>
      <c r="AC913" s="144" t="s">
        <v>183</v>
      </c>
      <c r="AD913" s="144" t="s">
        <v>184</v>
      </c>
      <c r="AE913" s="144" t="s">
        <v>187</v>
      </c>
      <c r="AF913" s="144" t="s">
        <v>188</v>
      </c>
      <c r="AG913" s="144" t="s">
        <v>191</v>
      </c>
      <c r="AH913" s="144" t="s">
        <v>194</v>
      </c>
      <c r="AI913" s="144" t="s">
        <v>196</v>
      </c>
      <c r="AJ913" s="144" t="s">
        <v>426</v>
      </c>
      <c r="AK913" s="144" t="s">
        <v>427</v>
      </c>
      <c r="AL913" s="144" t="s">
        <v>200</v>
      </c>
      <c r="AM913" s="144" t="s">
        <v>201</v>
      </c>
      <c r="AN913" s="144" t="s">
        <v>23</v>
      </c>
      <c r="AO913" s="144" t="s">
        <v>428</v>
      </c>
      <c r="AP913" s="144" t="s">
        <v>203</v>
      </c>
      <c r="AQ913" s="144" t="s">
        <v>429</v>
      </c>
    </row>
    <row r="914" spans="1:256" x14ac:dyDescent="0.2">
      <c r="A914" s="137">
        <v>1</v>
      </c>
      <c r="B914" s="137">
        <v>2</v>
      </c>
      <c r="C914" s="137">
        <v>3</v>
      </c>
      <c r="D914" s="137">
        <v>6</v>
      </c>
      <c r="E914" s="137">
        <v>7</v>
      </c>
      <c r="F914" s="137">
        <v>9</v>
      </c>
      <c r="G914" s="137">
        <v>10</v>
      </c>
      <c r="H914" s="137">
        <v>13</v>
      </c>
      <c r="I914" s="137">
        <v>14</v>
      </c>
      <c r="J914" s="137">
        <v>22</v>
      </c>
      <c r="K914" s="137">
        <v>23</v>
      </c>
      <c r="L914" s="137">
        <v>24</v>
      </c>
      <c r="M914" s="137">
        <v>27</v>
      </c>
      <c r="N914" s="137">
        <v>44</v>
      </c>
      <c r="O914" s="137">
        <v>46</v>
      </c>
      <c r="P914" s="137">
        <v>48</v>
      </c>
      <c r="Q914" s="137">
        <v>51</v>
      </c>
      <c r="R914" s="137">
        <v>66</v>
      </c>
      <c r="S914" s="137">
        <v>69</v>
      </c>
      <c r="T914" s="137">
        <v>71</v>
      </c>
      <c r="U914" s="137">
        <v>75</v>
      </c>
      <c r="V914" s="137">
        <v>76</v>
      </c>
      <c r="W914" s="137">
        <v>77</v>
      </c>
      <c r="X914" s="137">
        <v>79</v>
      </c>
      <c r="Y914" s="137">
        <v>80</v>
      </c>
      <c r="Z914" s="137">
        <v>81</v>
      </c>
      <c r="AA914" s="137">
        <v>84</v>
      </c>
      <c r="AB914" s="137">
        <v>90</v>
      </c>
      <c r="AC914" s="137">
        <v>91</v>
      </c>
      <c r="AD914" s="137">
        <v>93</v>
      </c>
      <c r="AE914" s="137">
        <v>96</v>
      </c>
      <c r="AF914" s="137">
        <v>100</v>
      </c>
      <c r="AG914" s="137">
        <v>107</v>
      </c>
      <c r="AH914" s="137">
        <v>111</v>
      </c>
      <c r="AI914" s="137">
        <v>115</v>
      </c>
      <c r="AJ914" s="137">
        <v>117</v>
      </c>
      <c r="AK914" s="137">
        <v>123</v>
      </c>
      <c r="AL914" s="137">
        <v>124</v>
      </c>
      <c r="AM914" s="137">
        <v>125</v>
      </c>
      <c r="AN914" s="137">
        <v>126</v>
      </c>
      <c r="AO914" s="137">
        <v>129</v>
      </c>
      <c r="AP914" s="137">
        <v>130</v>
      </c>
      <c r="AQ914" s="137">
        <v>131</v>
      </c>
    </row>
    <row r="915" spans="1:256" s="1" customFormat="1" ht="29.25" customHeight="1" x14ac:dyDescent="0.2">
      <c r="A915" s="144">
        <v>1</v>
      </c>
      <c r="B915" s="14" t="s">
        <v>666</v>
      </c>
      <c r="C915" s="138"/>
      <c r="D915" s="138"/>
      <c r="E915" s="138"/>
      <c r="F915" s="138"/>
      <c r="G915" s="138"/>
      <c r="H915" s="138"/>
      <c r="I915" s="138"/>
      <c r="J915" s="138"/>
      <c r="K915" s="138"/>
      <c r="L915" s="138"/>
      <c r="M915" s="138"/>
      <c r="N915" s="138"/>
      <c r="O915" s="138"/>
      <c r="P915" s="138">
        <v>2</v>
      </c>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v>1</v>
      </c>
      <c r="AO915" s="138"/>
      <c r="AP915" s="138"/>
      <c r="AQ915" s="138"/>
    </row>
    <row r="916" spans="1:256" s="1" customFormat="1" ht="25.5" x14ac:dyDescent="0.2">
      <c r="A916" s="144">
        <v>2</v>
      </c>
      <c r="B916" s="14" t="s">
        <v>667</v>
      </c>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v>4</v>
      </c>
      <c r="AO916" s="138"/>
      <c r="AP916" s="138"/>
      <c r="AQ916" s="138"/>
    </row>
    <row r="917" spans="1:256" s="1" customFormat="1" x14ac:dyDescent="0.2">
      <c r="A917" s="144">
        <v>3</v>
      </c>
      <c r="B917" s="14" t="s">
        <v>468</v>
      </c>
      <c r="C917" s="138"/>
      <c r="D917" s="138"/>
      <c r="E917" s="138"/>
      <c r="F917" s="138"/>
      <c r="G917" s="138"/>
      <c r="H917" s="138"/>
      <c r="I917" s="138"/>
      <c r="J917" s="138"/>
      <c r="K917" s="138"/>
      <c r="L917" s="138"/>
      <c r="M917" s="138"/>
      <c r="N917" s="138"/>
      <c r="O917" s="138"/>
      <c r="P917" s="138"/>
      <c r="Q917" s="138"/>
      <c r="R917" s="138"/>
      <c r="S917" s="138"/>
      <c r="T917" s="138">
        <v>3</v>
      </c>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row>
    <row r="918" spans="1:256" s="1" customFormat="1" x14ac:dyDescent="0.2">
      <c r="A918" s="144">
        <v>4</v>
      </c>
      <c r="B918" s="14" t="s">
        <v>668</v>
      </c>
      <c r="C918" s="138"/>
      <c r="D918" s="138"/>
      <c r="E918" s="138"/>
      <c r="F918" s="138"/>
      <c r="G918" s="138"/>
      <c r="H918" s="138"/>
      <c r="I918" s="138"/>
      <c r="J918" s="138"/>
      <c r="K918" s="138"/>
      <c r="L918" s="138"/>
      <c r="M918" s="138"/>
      <c r="N918" s="138"/>
      <c r="O918" s="138"/>
      <c r="P918" s="138"/>
      <c r="Q918" s="138"/>
      <c r="R918" s="138"/>
      <c r="S918" s="138"/>
      <c r="T918" s="138">
        <v>4</v>
      </c>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row>
    <row r="919" spans="1:256" s="1" customFormat="1" x14ac:dyDescent="0.2">
      <c r="A919" s="144">
        <v>5</v>
      </c>
      <c r="B919" s="14" t="s">
        <v>668</v>
      </c>
      <c r="C919" s="138"/>
      <c r="D919" s="138"/>
      <c r="E919" s="138"/>
      <c r="F919" s="138"/>
      <c r="G919" s="138"/>
      <c r="H919" s="138"/>
      <c r="I919" s="138"/>
      <c r="J919" s="138"/>
      <c r="K919" s="138"/>
      <c r="L919" s="138"/>
      <c r="M919" s="138"/>
      <c r="N919" s="138"/>
      <c r="O919" s="138"/>
      <c r="P919" s="138"/>
      <c r="Q919" s="138"/>
      <c r="R919" s="138"/>
      <c r="S919" s="138"/>
      <c r="T919" s="138"/>
      <c r="U919" s="138">
        <v>2</v>
      </c>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row>
    <row r="920" spans="1:256" s="1" customFormat="1" ht="25.5" x14ac:dyDescent="0.2">
      <c r="A920" s="144">
        <v>6</v>
      </c>
      <c r="B920" s="14" t="s">
        <v>669</v>
      </c>
      <c r="C920" s="138"/>
      <c r="D920" s="138"/>
      <c r="E920" s="138"/>
      <c r="F920" s="138"/>
      <c r="G920" s="138"/>
      <c r="H920" s="138"/>
      <c r="I920" s="138"/>
      <c r="J920" s="138"/>
      <c r="K920" s="138"/>
      <c r="L920" s="138"/>
      <c r="M920" s="138"/>
      <c r="N920" s="138"/>
      <c r="O920" s="138"/>
      <c r="P920" s="138">
        <v>1</v>
      </c>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row>
    <row r="921" spans="1:256" s="1" customFormat="1" x14ac:dyDescent="0.2">
      <c r="A921" s="144">
        <v>7</v>
      </c>
      <c r="B921" s="14" t="s">
        <v>670</v>
      </c>
      <c r="C921" s="138"/>
      <c r="D921" s="138"/>
      <c r="E921" s="138"/>
      <c r="F921" s="138"/>
      <c r="G921" s="138"/>
      <c r="H921" s="138"/>
      <c r="I921" s="138"/>
      <c r="J921" s="138"/>
      <c r="K921" s="138"/>
      <c r="L921" s="138">
        <v>1</v>
      </c>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row>
    <row r="922" spans="1:256" s="1" customFormat="1" x14ac:dyDescent="0.2">
      <c r="A922" s="144">
        <v>8</v>
      </c>
      <c r="B922" s="14" t="s">
        <v>226</v>
      </c>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v>1</v>
      </c>
      <c r="AO922" s="138"/>
      <c r="AP922" s="138"/>
      <c r="AQ922" s="138"/>
    </row>
    <row r="923" spans="1:256" s="1" customFormat="1" x14ac:dyDescent="0.2">
      <c r="A923" s="144">
        <v>9</v>
      </c>
      <c r="B923" s="14" t="s">
        <v>225</v>
      </c>
      <c r="C923" s="138">
        <v>1</v>
      </c>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row>
    <row r="924" spans="1:256" s="1" customFormat="1" x14ac:dyDescent="0.2">
      <c r="A924" s="144"/>
      <c r="B924" s="14"/>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row>
    <row r="925" spans="1:256" x14ac:dyDescent="0.2">
      <c r="A925" s="174" t="s">
        <v>61</v>
      </c>
      <c r="B925" s="174"/>
      <c r="C925" s="137">
        <f t="shared" ref="C925:O925" si="13">SUM(C915:C923)</f>
        <v>1</v>
      </c>
      <c r="D925" s="137">
        <f t="shared" si="13"/>
        <v>0</v>
      </c>
      <c r="E925" s="137">
        <f t="shared" si="13"/>
        <v>0</v>
      </c>
      <c r="F925" s="137">
        <f t="shared" si="13"/>
        <v>0</v>
      </c>
      <c r="G925" s="137">
        <f t="shared" si="13"/>
        <v>0</v>
      </c>
      <c r="H925" s="137">
        <f t="shared" si="13"/>
        <v>0</v>
      </c>
      <c r="I925" s="137">
        <f t="shared" si="13"/>
        <v>0</v>
      </c>
      <c r="J925" s="137">
        <f t="shared" si="13"/>
        <v>0</v>
      </c>
      <c r="K925" s="137">
        <f t="shared" si="13"/>
        <v>0</v>
      </c>
      <c r="L925" s="137">
        <f t="shared" si="13"/>
        <v>1</v>
      </c>
      <c r="M925" s="137">
        <f t="shared" si="13"/>
        <v>0</v>
      </c>
      <c r="N925" s="137">
        <f t="shared" si="13"/>
        <v>0</v>
      </c>
      <c r="O925" s="137">
        <f t="shared" si="13"/>
        <v>0</v>
      </c>
      <c r="P925" s="137">
        <f>SUM(P915:P924)</f>
        <v>3</v>
      </c>
      <c r="Q925" s="137">
        <f t="shared" ref="Q925:AM925" si="14">SUM(Q915:Q923)</f>
        <v>0</v>
      </c>
      <c r="R925" s="137">
        <f t="shared" si="14"/>
        <v>0</v>
      </c>
      <c r="S925" s="137">
        <f t="shared" si="14"/>
        <v>0</v>
      </c>
      <c r="T925" s="137">
        <f t="shared" si="14"/>
        <v>7</v>
      </c>
      <c r="U925" s="137">
        <f t="shared" si="14"/>
        <v>2</v>
      </c>
      <c r="V925" s="137">
        <f t="shared" si="14"/>
        <v>0</v>
      </c>
      <c r="W925" s="137">
        <f t="shared" si="14"/>
        <v>0</v>
      </c>
      <c r="X925" s="137">
        <f t="shared" si="14"/>
        <v>0</v>
      </c>
      <c r="Y925" s="137">
        <f t="shared" si="14"/>
        <v>0</v>
      </c>
      <c r="Z925" s="137">
        <f t="shared" si="14"/>
        <v>0</v>
      </c>
      <c r="AA925" s="137">
        <f t="shared" si="14"/>
        <v>0</v>
      </c>
      <c r="AB925" s="137">
        <f t="shared" si="14"/>
        <v>0</v>
      </c>
      <c r="AC925" s="137">
        <f t="shared" si="14"/>
        <v>0</v>
      </c>
      <c r="AD925" s="137">
        <f t="shared" si="14"/>
        <v>0</v>
      </c>
      <c r="AE925" s="137">
        <f t="shared" si="14"/>
        <v>0</v>
      </c>
      <c r="AF925" s="137">
        <f t="shared" si="14"/>
        <v>0</v>
      </c>
      <c r="AG925" s="137">
        <f t="shared" si="14"/>
        <v>0</v>
      </c>
      <c r="AH925" s="137">
        <f t="shared" si="14"/>
        <v>0</v>
      </c>
      <c r="AI925" s="137">
        <f t="shared" si="14"/>
        <v>0</v>
      </c>
      <c r="AJ925" s="137">
        <f t="shared" si="14"/>
        <v>0</v>
      </c>
      <c r="AK925" s="137">
        <f t="shared" si="14"/>
        <v>0</v>
      </c>
      <c r="AL925" s="137">
        <f t="shared" si="14"/>
        <v>0</v>
      </c>
      <c r="AM925" s="137">
        <f t="shared" si="14"/>
        <v>0</v>
      </c>
      <c r="AN925" s="137">
        <f>SUM(AN915:AN924)</f>
        <v>6</v>
      </c>
      <c r="AO925" s="137">
        <f>SUM(AO915:AO923)</f>
        <v>0</v>
      </c>
      <c r="AP925" s="137">
        <f>SUM(AP915:AP923)</f>
        <v>0</v>
      </c>
      <c r="AQ925" s="137">
        <f>SUM(AQ915:AQ923)</f>
        <v>0</v>
      </c>
    </row>
    <row r="926" spans="1:256" s="38" customFormat="1" x14ac:dyDescent="0.2">
      <c r="A926" s="2"/>
      <c r="B926" s="2"/>
      <c r="C926" s="2"/>
      <c r="D926" s="2"/>
      <c r="E926" s="2"/>
      <c r="F926" s="2"/>
      <c r="G926" s="2"/>
      <c r="H926" s="2"/>
      <c r="I926" s="2"/>
      <c r="J926" s="2"/>
      <c r="K926" s="1"/>
      <c r="L926" s="1"/>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127"/>
      <c r="AM926" s="127"/>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row>
    <row r="927" spans="1:256" s="38" customFormat="1" x14ac:dyDescent="0.2">
      <c r="A927" s="2"/>
      <c r="B927" s="2"/>
      <c r="C927" s="2"/>
      <c r="D927" s="2"/>
      <c r="E927" s="2"/>
      <c r="F927" s="2"/>
      <c r="G927" s="2"/>
      <c r="H927" s="2"/>
      <c r="I927" s="2"/>
      <c r="J927" s="2"/>
      <c r="K927" s="1"/>
      <c r="L927" s="1"/>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127"/>
      <c r="AM927" s="127"/>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spans="1:256" s="38" customFormat="1" x14ac:dyDescent="0.2">
      <c r="A928" s="177" t="s">
        <v>207</v>
      </c>
      <c r="B928" s="177"/>
      <c r="C928" s="177"/>
      <c r="D928" s="177"/>
      <c r="E928" s="177"/>
      <c r="F928" s="177"/>
      <c r="G928" s="177"/>
      <c r="H928" s="177"/>
      <c r="I928" s="177"/>
      <c r="J928" s="177"/>
      <c r="K928" s="177"/>
      <c r="L928" s="177"/>
      <c r="M928" s="177"/>
      <c r="N928" s="177"/>
      <c r="O928" s="177"/>
      <c r="P928" s="177"/>
      <c r="Q928" s="177"/>
      <c r="R928" s="2"/>
      <c r="S928" s="2"/>
      <c r="T928" s="2"/>
      <c r="U928" s="2"/>
      <c r="V928" s="2"/>
      <c r="W928" s="2"/>
      <c r="X928" s="2"/>
      <c r="Y928" s="2"/>
      <c r="Z928" s="2"/>
      <c r="AA928" s="2"/>
      <c r="AB928" s="2"/>
      <c r="AC928" s="2"/>
      <c r="AD928" s="2"/>
      <c r="AE928" s="2"/>
      <c r="AF928" s="2"/>
      <c r="AG928" s="2"/>
      <c r="AH928" s="2"/>
      <c r="AI928" s="2"/>
      <c r="AJ928" s="2"/>
      <c r="AK928" s="2"/>
      <c r="AL928" s="127"/>
      <c r="AM928" s="127"/>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spans="1:256" s="38" customFormat="1" ht="33.75" customHeight="1" x14ac:dyDescent="0.2">
      <c r="A929" s="163" t="s">
        <v>671</v>
      </c>
      <c r="B929" s="163"/>
      <c r="C929" s="163"/>
      <c r="D929" s="163"/>
      <c r="E929" s="163"/>
      <c r="F929" s="163"/>
      <c r="G929" s="163"/>
      <c r="H929" s="163"/>
      <c r="I929" s="163"/>
      <c r="J929" s="163"/>
      <c r="K929" s="163"/>
      <c r="L929" s="163"/>
      <c r="M929" s="46"/>
      <c r="N929" s="46"/>
      <c r="O929" s="46"/>
      <c r="P929" s="46"/>
      <c r="Q929" s="46"/>
      <c r="R929" s="2"/>
      <c r="S929" s="2"/>
      <c r="T929" s="2"/>
      <c r="U929" s="2"/>
      <c r="V929" s="2"/>
      <c r="W929" s="2"/>
      <c r="X929" s="2"/>
      <c r="Y929" s="2"/>
      <c r="Z929" s="2"/>
      <c r="AA929" s="2"/>
      <c r="AB929" s="2"/>
      <c r="AC929" s="2"/>
      <c r="AD929" s="2"/>
      <c r="AE929" s="2"/>
      <c r="AF929" s="2"/>
      <c r="AG929" s="2"/>
      <c r="AH929" s="2"/>
      <c r="AI929" s="2"/>
      <c r="AJ929" s="2"/>
      <c r="AK929" s="2"/>
      <c r="AL929" s="127"/>
      <c r="AM929" s="127"/>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spans="1:256" s="38" customFormat="1" x14ac:dyDescent="0.2">
      <c r="A930" s="2"/>
      <c r="B930" s="48"/>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127"/>
      <c r="AM930" s="127"/>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spans="1:256" s="38" customFormat="1" x14ac:dyDescent="0.2">
      <c r="A931" s="164" t="s">
        <v>349</v>
      </c>
      <c r="B931" s="165"/>
      <c r="C931" s="165"/>
      <c r="D931" s="165"/>
      <c r="E931" s="165"/>
      <c r="F931" s="165"/>
      <c r="G931" s="165"/>
      <c r="H931" s="165"/>
      <c r="I931" s="165"/>
      <c r="J931" s="165"/>
      <c r="K931" s="165"/>
      <c r="L931" s="165"/>
      <c r="M931" s="165"/>
      <c r="N931" s="165"/>
      <c r="O931" s="165"/>
      <c r="P931" s="165"/>
      <c r="Q931" s="165"/>
      <c r="R931" s="2"/>
      <c r="S931" s="2"/>
      <c r="T931" s="2"/>
      <c r="U931" s="2"/>
      <c r="V931" s="2"/>
      <c r="W931" s="2"/>
      <c r="X931" s="2"/>
      <c r="Y931" s="2"/>
      <c r="Z931" s="2"/>
      <c r="AA931" s="2"/>
      <c r="AB931" s="2"/>
      <c r="AC931" s="2"/>
      <c r="AD931" s="2"/>
      <c r="AE931" s="2"/>
      <c r="AF931" s="2"/>
      <c r="AG931" s="2"/>
      <c r="AH931" s="2"/>
      <c r="AI931" s="2"/>
      <c r="AJ931" s="2"/>
      <c r="AK931" s="2"/>
      <c r="AL931" s="127"/>
      <c r="AM931" s="127"/>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row>
    <row r="932" spans="1:256" s="38" customFormat="1" ht="16.5" customHeight="1" x14ac:dyDescent="0.2">
      <c r="A932" s="164" t="s">
        <v>350</v>
      </c>
      <c r="B932" s="165"/>
      <c r="C932" s="165"/>
      <c r="D932" s="165"/>
      <c r="E932" s="165"/>
      <c r="F932" s="165"/>
      <c r="G932" s="165"/>
      <c r="H932" s="165"/>
      <c r="I932" s="165"/>
      <c r="J932" s="165"/>
      <c r="K932" s="165"/>
      <c r="L932" s="165"/>
      <c r="M932" s="165"/>
      <c r="N932" s="165"/>
      <c r="O932" s="165"/>
      <c r="P932" s="165"/>
      <c r="Q932" s="165"/>
      <c r="R932" s="2"/>
      <c r="S932" s="2"/>
      <c r="T932" s="2"/>
      <c r="U932" s="2"/>
      <c r="V932" s="2"/>
      <c r="W932" s="2"/>
      <c r="X932" s="2"/>
      <c r="Y932" s="2"/>
      <c r="Z932" s="2"/>
      <c r="AA932" s="2"/>
      <c r="AB932" s="2"/>
      <c r="AC932" s="2"/>
      <c r="AD932" s="2"/>
      <c r="AE932" s="2"/>
      <c r="AF932" s="2"/>
      <c r="AG932" s="2"/>
      <c r="AH932" s="2"/>
      <c r="AI932" s="2"/>
      <c r="AJ932" s="2"/>
      <c r="AK932" s="2"/>
      <c r="AL932" s="127"/>
      <c r="AM932" s="127"/>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row>
    <row r="933" spans="1:256" s="38" customFormat="1" x14ac:dyDescent="0.2">
      <c r="A933" s="2"/>
      <c r="B933" s="48"/>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127"/>
      <c r="AM933" s="127"/>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row>
    <row r="934" spans="1:256" s="38" customFormat="1" x14ac:dyDescent="0.2">
      <c r="A934" s="164" t="s">
        <v>208</v>
      </c>
      <c r="B934" s="164"/>
      <c r="C934" s="164"/>
      <c r="D934" s="164"/>
      <c r="E934" s="164"/>
      <c r="F934" s="164"/>
      <c r="G934" s="164"/>
      <c r="H934" s="164"/>
      <c r="I934" s="164"/>
      <c r="J934" s="164"/>
      <c r="K934" s="164"/>
      <c r="L934" s="164"/>
      <c r="M934" s="164"/>
      <c r="N934" s="164"/>
      <c r="O934" s="164"/>
      <c r="P934" s="164"/>
      <c r="Q934" s="164"/>
      <c r="R934" s="2"/>
      <c r="S934" s="2"/>
      <c r="T934" s="2"/>
      <c r="U934" s="2"/>
      <c r="V934" s="2"/>
      <c r="W934" s="2"/>
      <c r="X934" s="2"/>
      <c r="Y934" s="2"/>
      <c r="Z934" s="2"/>
      <c r="AA934" s="2"/>
      <c r="AB934" s="2"/>
      <c r="AC934" s="2"/>
      <c r="AD934" s="2"/>
      <c r="AE934" s="2"/>
      <c r="AF934" s="2"/>
      <c r="AG934" s="2"/>
      <c r="AH934" s="2"/>
      <c r="AI934" s="2"/>
      <c r="AJ934" s="2"/>
      <c r="AK934" s="2"/>
      <c r="AL934" s="127"/>
      <c r="AM934" s="127"/>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row>
    <row r="935" spans="1:256" s="38" customFormat="1" x14ac:dyDescent="0.2">
      <c r="A935" s="2"/>
      <c r="B935" s="48"/>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127"/>
      <c r="AM935" s="127"/>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row>
    <row r="936" spans="1:256" s="38" customFormat="1" ht="41.25" customHeight="1" x14ac:dyDescent="0.2">
      <c r="A936" s="174" t="s">
        <v>8</v>
      </c>
      <c r="B936" s="175" t="s">
        <v>209</v>
      </c>
      <c r="C936" s="174" t="s">
        <v>9</v>
      </c>
      <c r="D936" s="174" t="s">
        <v>210</v>
      </c>
      <c r="E936" s="174" t="s">
        <v>211</v>
      </c>
      <c r="F936" s="174" t="s">
        <v>212</v>
      </c>
      <c r="G936" s="174"/>
      <c r="H936" s="174"/>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127"/>
      <c r="AM936" s="127"/>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row>
    <row r="937" spans="1:256" s="38" customFormat="1" ht="25.5" x14ac:dyDescent="0.2">
      <c r="A937" s="174"/>
      <c r="B937" s="175"/>
      <c r="C937" s="174"/>
      <c r="D937" s="174"/>
      <c r="E937" s="174"/>
      <c r="F937" s="52" t="s">
        <v>73</v>
      </c>
      <c r="G937" s="52" t="s">
        <v>213</v>
      </c>
      <c r="H937" s="52" t="s">
        <v>214</v>
      </c>
      <c r="I937" s="2"/>
      <c r="J937" s="2"/>
      <c r="K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127"/>
      <c r="AM937" s="127"/>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row>
    <row r="938" spans="1:256" s="38" customFormat="1" x14ac:dyDescent="0.2">
      <c r="A938" s="52">
        <v>1</v>
      </c>
      <c r="B938" s="52">
        <v>2</v>
      </c>
      <c r="C938" s="52">
        <v>3</v>
      </c>
      <c r="D938" s="52">
        <v>4</v>
      </c>
      <c r="E938" s="52">
        <v>5</v>
      </c>
      <c r="F938" s="52">
        <v>6</v>
      </c>
      <c r="G938" s="52">
        <v>7</v>
      </c>
      <c r="H938" s="52">
        <v>8</v>
      </c>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127"/>
      <c r="AM938" s="127"/>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row>
    <row r="939" spans="1:256" s="38" customFormat="1" ht="46.5" customHeight="1" x14ac:dyDescent="0.2">
      <c r="A939" s="180">
        <v>1</v>
      </c>
      <c r="B939" s="181" t="s">
        <v>452</v>
      </c>
      <c r="C939" s="52" t="s">
        <v>453</v>
      </c>
      <c r="D939" s="158">
        <v>16</v>
      </c>
      <c r="E939" s="182">
        <v>93</v>
      </c>
      <c r="F939" s="185" t="s">
        <v>454</v>
      </c>
      <c r="G939" s="188" t="s">
        <v>455</v>
      </c>
      <c r="H939" s="182" t="s">
        <v>456</v>
      </c>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127"/>
      <c r="AM939" s="127"/>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row>
    <row r="940" spans="1:256" s="38" customFormat="1" ht="37.5" customHeight="1" x14ac:dyDescent="0.2">
      <c r="A940" s="180"/>
      <c r="B940" s="181"/>
      <c r="C940" s="52" t="s">
        <v>457</v>
      </c>
      <c r="D940" s="158">
        <v>26</v>
      </c>
      <c r="E940" s="183"/>
      <c r="F940" s="186"/>
      <c r="G940" s="189"/>
      <c r="H940" s="183"/>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127"/>
      <c r="AM940" s="127"/>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row>
    <row r="941" spans="1:256" s="38" customFormat="1" x14ac:dyDescent="0.2">
      <c r="A941" s="180"/>
      <c r="B941" s="181"/>
      <c r="C941" s="52" t="s">
        <v>158</v>
      </c>
      <c r="D941" s="158">
        <v>38</v>
      </c>
      <c r="E941" s="183"/>
      <c r="F941" s="186"/>
      <c r="G941" s="189"/>
      <c r="H941" s="183"/>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127"/>
      <c r="AM941" s="127"/>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spans="1:256" s="38" customFormat="1" x14ac:dyDescent="0.2">
      <c r="A942" s="180"/>
      <c r="B942" s="181"/>
      <c r="C942" s="52" t="s">
        <v>20</v>
      </c>
      <c r="D942" s="158">
        <v>33</v>
      </c>
      <c r="E942" s="184"/>
      <c r="F942" s="187"/>
      <c r="G942" s="190"/>
      <c r="H942" s="184"/>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127"/>
      <c r="AM942" s="127"/>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spans="1:256" s="38" customFormat="1" x14ac:dyDescent="0.2">
      <c r="A943" s="52">
        <v>2</v>
      </c>
      <c r="B943" s="53"/>
      <c r="C943" s="52"/>
      <c r="D943" s="52"/>
      <c r="E943" s="52"/>
      <c r="F943" s="4"/>
      <c r="G943" s="52"/>
      <c r="H943" s="52"/>
      <c r="I943" s="52"/>
      <c r="J943" s="52"/>
      <c r="K943" s="52"/>
      <c r="L943" s="52"/>
      <c r="M943" s="52"/>
      <c r="N943" s="4"/>
      <c r="O943" s="52"/>
      <c r="P943" s="52"/>
      <c r="Q943" s="52"/>
      <c r="R943" s="52"/>
      <c r="S943" s="52"/>
      <c r="T943" s="52"/>
      <c r="U943" s="52"/>
      <c r="V943" s="4"/>
      <c r="W943" s="52"/>
      <c r="X943" s="52"/>
      <c r="Y943" s="52"/>
      <c r="Z943" s="52"/>
      <c r="AA943" s="52"/>
      <c r="AB943" s="52"/>
      <c r="AC943" s="52"/>
      <c r="AD943" s="4"/>
      <c r="AE943" s="52"/>
      <c r="AF943" s="52"/>
      <c r="AG943" s="52"/>
      <c r="AH943" s="52"/>
      <c r="AI943" s="52"/>
      <c r="AJ943" s="52"/>
      <c r="AK943" s="52"/>
      <c r="AL943" s="4"/>
      <c r="AM943" s="121"/>
      <c r="AN943" s="52"/>
      <c r="AO943" s="52"/>
      <c r="AP943" s="52"/>
      <c r="AQ943" s="52"/>
      <c r="AR943" s="52"/>
      <c r="AS943" s="52"/>
      <c r="AT943" s="4"/>
      <c r="AU943" s="52"/>
      <c r="AV943" s="52"/>
      <c r="AW943" s="52"/>
      <c r="AX943" s="52"/>
      <c r="AY943" s="52"/>
      <c r="AZ943" s="52"/>
      <c r="BA943" s="52"/>
      <c r="BB943" s="4"/>
      <c r="BC943" s="52"/>
      <c r="BD943" s="52"/>
      <c r="BE943" s="52"/>
      <c r="BF943" s="52"/>
      <c r="BG943" s="52"/>
      <c r="BH943" s="52"/>
      <c r="BI943" s="52"/>
      <c r="BJ943" s="4"/>
      <c r="BK943" s="52"/>
      <c r="BL943" s="52"/>
      <c r="BM943" s="52"/>
      <c r="BN943" s="52"/>
      <c r="BO943" s="52"/>
      <c r="BP943" s="52"/>
      <c r="BQ943" s="52"/>
      <c r="BR943" s="4"/>
      <c r="BS943" s="52"/>
      <c r="BT943" s="52"/>
      <c r="BU943" s="52"/>
      <c r="BV943" s="52"/>
      <c r="BW943" s="52"/>
      <c r="BX943" s="52"/>
      <c r="BY943" s="52"/>
      <c r="BZ943" s="4"/>
      <c r="CA943" s="52"/>
      <c r="CB943" s="52"/>
      <c r="CC943" s="52"/>
      <c r="CD943" s="52"/>
      <c r="CE943" s="52"/>
      <c r="CF943" s="52"/>
      <c r="CG943" s="52"/>
      <c r="CH943" s="4"/>
      <c r="CI943" s="52"/>
      <c r="CJ943" s="52"/>
      <c r="CK943" s="52"/>
      <c r="CL943" s="52"/>
      <c r="CM943" s="52"/>
      <c r="CN943" s="52"/>
      <c r="CO943" s="52"/>
      <c r="CP943" s="4"/>
      <c r="CQ943" s="52"/>
      <c r="CR943" s="52"/>
      <c r="CS943" s="52"/>
      <c r="CT943" s="52"/>
      <c r="CU943" s="52"/>
      <c r="CV943" s="52"/>
      <c r="CW943" s="52"/>
      <c r="CX943" s="4"/>
      <c r="CY943" s="52"/>
      <c r="CZ943" s="52"/>
      <c r="DA943" s="52"/>
      <c r="DB943" s="52"/>
      <c r="DC943" s="52"/>
      <c r="DD943" s="52"/>
      <c r="DE943" s="52"/>
      <c r="DF943" s="4"/>
      <c r="DG943" s="52"/>
      <c r="DH943" s="52"/>
      <c r="DI943" s="52"/>
      <c r="DJ943" s="52"/>
      <c r="DK943" s="52"/>
      <c r="DL943" s="52"/>
      <c r="DM943" s="52"/>
      <c r="DN943" s="4"/>
      <c r="DO943" s="52"/>
      <c r="DP943" s="52"/>
      <c r="DQ943" s="52"/>
      <c r="DR943" s="52"/>
      <c r="DS943" s="52"/>
      <c r="DT943" s="52"/>
      <c r="DU943" s="52"/>
      <c r="DV943" s="4"/>
      <c r="DW943" s="52"/>
      <c r="DX943" s="52"/>
      <c r="DY943" s="52"/>
      <c r="DZ943" s="52"/>
      <c r="EA943" s="52"/>
      <c r="EB943" s="52"/>
      <c r="EC943" s="52"/>
      <c r="ED943" s="4"/>
      <c r="EE943" s="52"/>
      <c r="EF943" s="52"/>
      <c r="EG943" s="52"/>
      <c r="EH943" s="52"/>
      <c r="EI943" s="52"/>
      <c r="EJ943" s="52"/>
      <c r="EK943" s="52"/>
      <c r="EL943" s="4"/>
      <c r="EM943" s="52"/>
      <c r="EN943" s="52"/>
      <c r="EO943" s="52"/>
      <c r="EP943" s="52"/>
      <c r="EQ943" s="52"/>
      <c r="ER943" s="52"/>
      <c r="ES943" s="52"/>
      <c r="ET943" s="4"/>
      <c r="EU943" s="52"/>
      <c r="EV943" s="52"/>
      <c r="EW943" s="52"/>
      <c r="EX943" s="52"/>
      <c r="EY943" s="52"/>
      <c r="EZ943" s="52"/>
      <c r="FA943" s="52"/>
      <c r="FB943" s="4"/>
      <c r="FC943" s="52"/>
      <c r="FD943" s="52"/>
      <c r="FE943" s="52"/>
      <c r="FF943" s="52"/>
      <c r="FG943" s="52"/>
      <c r="FH943" s="52"/>
      <c r="FI943" s="52"/>
      <c r="FJ943" s="4"/>
      <c r="FK943" s="52"/>
      <c r="FL943" s="52"/>
      <c r="FM943" s="52"/>
      <c r="FN943" s="52"/>
      <c r="FO943" s="52"/>
      <c r="FP943" s="52"/>
      <c r="FQ943" s="52"/>
      <c r="FR943" s="4"/>
      <c r="FS943" s="52"/>
      <c r="FT943" s="52"/>
      <c r="FU943" s="52"/>
      <c r="FV943" s="52"/>
      <c r="FW943" s="52"/>
      <c r="FX943" s="52"/>
      <c r="FY943" s="52"/>
      <c r="FZ943" s="4"/>
      <c r="GA943" s="52"/>
      <c r="GB943" s="52"/>
      <c r="GC943" s="52"/>
      <c r="GD943" s="52"/>
      <c r="GE943" s="52"/>
      <c r="GF943" s="52"/>
      <c r="GG943" s="52"/>
      <c r="GH943" s="4"/>
      <c r="GI943" s="52"/>
      <c r="GJ943" s="52"/>
      <c r="GK943" s="52"/>
      <c r="GL943" s="52"/>
      <c r="GM943" s="52"/>
      <c r="GN943" s="52"/>
      <c r="GO943" s="52"/>
      <c r="GP943" s="4"/>
      <c r="GQ943" s="52"/>
      <c r="GR943" s="52"/>
      <c r="GS943" s="52"/>
      <c r="GT943" s="52"/>
      <c r="GU943" s="52"/>
      <c r="GV943" s="52"/>
      <c r="GW943" s="52"/>
      <c r="GX943" s="4"/>
      <c r="GY943" s="52"/>
      <c r="GZ943" s="52"/>
      <c r="HA943" s="52"/>
      <c r="HB943" s="52"/>
      <c r="HC943" s="52"/>
      <c r="HD943" s="52"/>
      <c r="HE943" s="52"/>
      <c r="HF943" s="4"/>
      <c r="HG943" s="52"/>
      <c r="HH943" s="52"/>
      <c r="HI943" s="52"/>
      <c r="HJ943" s="52"/>
      <c r="HK943" s="52"/>
      <c r="HL943" s="52"/>
      <c r="HM943" s="52"/>
      <c r="HN943" s="4"/>
      <c r="HO943" s="52"/>
      <c r="HP943" s="52"/>
      <c r="HQ943" s="52"/>
      <c r="HR943" s="52"/>
      <c r="HS943" s="52"/>
      <c r="HT943" s="52"/>
      <c r="HU943" s="52"/>
      <c r="HV943" s="4"/>
      <c r="HW943" s="52"/>
      <c r="HX943" s="52"/>
      <c r="HY943" s="52"/>
      <c r="HZ943" s="52"/>
      <c r="IA943" s="52"/>
      <c r="IB943" s="52"/>
      <c r="IC943" s="52"/>
      <c r="ID943" s="4"/>
      <c r="IE943" s="52"/>
      <c r="IF943" s="52"/>
      <c r="IG943" s="52"/>
      <c r="IH943" s="52"/>
      <c r="II943" s="52"/>
      <c r="IJ943" s="52"/>
      <c r="IK943" s="52"/>
      <c r="IL943" s="4"/>
      <c r="IM943" s="52"/>
      <c r="IN943" s="52"/>
      <c r="IO943" s="52"/>
      <c r="IP943" s="52"/>
      <c r="IQ943" s="52"/>
      <c r="IR943" s="52"/>
      <c r="IS943" s="52"/>
      <c r="IT943" s="4"/>
      <c r="IU943" s="52"/>
      <c r="IV943" s="52"/>
    </row>
    <row r="944" spans="1:256" s="38" customFormat="1" x14ac:dyDescent="0.2">
      <c r="A944" s="52"/>
      <c r="B944" s="53"/>
      <c r="C944" s="52"/>
      <c r="D944" s="52"/>
      <c r="E944" s="52"/>
      <c r="F944" s="4"/>
      <c r="G944" s="52"/>
      <c r="H944" s="52"/>
      <c r="I944" s="52"/>
      <c r="J944" s="52"/>
      <c r="K944" s="66"/>
      <c r="L944" s="66"/>
      <c r="M944" s="52"/>
      <c r="N944" s="4"/>
      <c r="O944" s="52"/>
      <c r="P944" s="52"/>
      <c r="Q944" s="52"/>
      <c r="R944" s="52"/>
      <c r="S944" s="52"/>
      <c r="T944" s="52"/>
      <c r="U944" s="52"/>
      <c r="V944" s="4"/>
      <c r="W944" s="52"/>
      <c r="X944" s="52"/>
      <c r="Y944" s="52"/>
      <c r="Z944" s="52"/>
      <c r="AA944" s="52"/>
      <c r="AB944" s="52"/>
      <c r="AC944" s="52"/>
      <c r="AD944" s="2"/>
      <c r="AE944" s="2"/>
      <c r="AF944" s="2"/>
      <c r="AG944" s="2"/>
      <c r="AH944" s="2"/>
      <c r="AI944" s="2"/>
      <c r="AJ944" s="2"/>
      <c r="AK944" s="2"/>
      <c r="AL944" s="127"/>
      <c r="AM944" s="127"/>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spans="1:256" s="38" customFormat="1" x14ac:dyDescent="0.2">
      <c r="A945" s="2"/>
      <c r="B945" s="2"/>
      <c r="C945" s="2"/>
      <c r="D945" s="2"/>
      <c r="E945" s="2"/>
      <c r="F945" s="2"/>
      <c r="G945" s="2"/>
      <c r="H945" s="2"/>
      <c r="I945" s="2"/>
      <c r="J945" s="2"/>
      <c r="K945" s="1"/>
      <c r="L945" s="1"/>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127"/>
      <c r="AM945" s="127"/>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spans="1:256" s="38" customFormat="1" x14ac:dyDescent="0.2">
      <c r="A946" s="2"/>
      <c r="B946" s="2"/>
      <c r="C946" s="2"/>
      <c r="D946" s="2"/>
      <c r="E946" s="2"/>
      <c r="F946" s="2"/>
      <c r="G946" s="2"/>
      <c r="H946" s="2"/>
      <c r="I946" s="2"/>
      <c r="J946" s="2"/>
      <c r="K946" s="1"/>
      <c r="L946" s="1"/>
      <c r="M946" s="2"/>
      <c r="N946" s="2"/>
      <c r="O946" s="2"/>
      <c r="P946" s="2"/>
      <c r="Q946" s="2"/>
      <c r="R946" s="2"/>
      <c r="S946" s="2"/>
      <c r="T946" s="2"/>
      <c r="U946" s="2"/>
      <c r="V946" s="2"/>
      <c r="W946" s="2"/>
      <c r="X946" s="2"/>
      <c r="Y946" s="2"/>
      <c r="Z946" s="2"/>
      <c r="AA946" s="2"/>
      <c r="AB946" s="2"/>
      <c r="AC946" s="2"/>
      <c r="AD946" s="19"/>
      <c r="AE946" s="19"/>
      <c r="AF946" s="19"/>
      <c r="AG946" s="19"/>
      <c r="AH946" s="19"/>
      <c r="AI946" s="19"/>
      <c r="AJ946" s="19"/>
      <c r="AK946" s="19"/>
      <c r="AL946" s="125"/>
      <c r="AM946" s="125"/>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c r="CU946" s="19"/>
      <c r="CV946" s="19"/>
      <c r="CW946" s="19"/>
      <c r="CX946" s="19"/>
      <c r="CY946" s="19"/>
      <c r="CZ946" s="19"/>
      <c r="DA946" s="19"/>
      <c r="DB946" s="19"/>
      <c r="DC946" s="19"/>
      <c r="DD946" s="19"/>
      <c r="DE946" s="19"/>
      <c r="DF946" s="19"/>
      <c r="DG946" s="19"/>
      <c r="DH946" s="19"/>
      <c r="DI946" s="19"/>
      <c r="DJ946" s="19"/>
      <c r="DK946" s="19"/>
      <c r="DL946" s="19"/>
      <c r="DM946" s="19"/>
      <c r="DN946" s="19"/>
      <c r="DO946" s="19"/>
      <c r="DP946" s="19"/>
      <c r="DQ946" s="19"/>
      <c r="DR946" s="19"/>
      <c r="DS946" s="19"/>
      <c r="DT946" s="19"/>
      <c r="DU946" s="19"/>
      <c r="DV946" s="19"/>
      <c r="DW946" s="19"/>
      <c r="DX946" s="19"/>
      <c r="DY946" s="19"/>
      <c r="DZ946" s="19"/>
      <c r="EA946" s="19"/>
      <c r="EB946" s="19"/>
      <c r="EC946" s="19"/>
      <c r="ED946" s="19"/>
      <c r="EE946" s="19"/>
      <c r="EF946" s="19"/>
      <c r="EG946" s="19"/>
      <c r="EH946" s="19"/>
      <c r="EI946" s="19"/>
      <c r="EJ946" s="19"/>
      <c r="EK946" s="19"/>
      <c r="EL946" s="19"/>
      <c r="EM946" s="19"/>
      <c r="EN946" s="19"/>
      <c r="EO946" s="19"/>
      <c r="EP946" s="19"/>
      <c r="EQ946" s="19"/>
      <c r="ER946" s="19"/>
      <c r="ES946" s="19"/>
      <c r="ET946" s="19"/>
      <c r="EU946" s="19"/>
      <c r="EV946" s="19"/>
      <c r="EW946" s="19"/>
      <c r="EX946" s="19"/>
      <c r="EY946" s="19"/>
      <c r="EZ946" s="19"/>
      <c r="FA946" s="19"/>
      <c r="FB946" s="19"/>
      <c r="FC946" s="19"/>
      <c r="FD946" s="19"/>
      <c r="FE946" s="19"/>
      <c r="FF946" s="19"/>
      <c r="FG946" s="19"/>
      <c r="FH946" s="19"/>
      <c r="FI946" s="19"/>
      <c r="FJ946" s="19"/>
      <c r="FK946" s="19"/>
      <c r="FL946" s="19"/>
      <c r="FM946" s="19"/>
      <c r="FN946" s="19"/>
      <c r="FO946" s="19"/>
      <c r="FP946" s="19"/>
      <c r="FQ946" s="19"/>
      <c r="FR946" s="19"/>
      <c r="FS946" s="19"/>
      <c r="FT946" s="19"/>
      <c r="FU946" s="19"/>
      <c r="FV946" s="19"/>
      <c r="FW946" s="19"/>
      <c r="FX946" s="19"/>
      <c r="FY946" s="19"/>
      <c r="FZ946" s="19"/>
      <c r="GA946" s="19"/>
      <c r="GB946" s="19"/>
      <c r="GC946" s="19"/>
      <c r="GD946" s="19"/>
      <c r="GE946" s="19"/>
      <c r="GF946" s="19"/>
      <c r="GG946" s="19"/>
      <c r="GH946" s="19"/>
      <c r="GI946" s="19"/>
      <c r="GJ946" s="19"/>
      <c r="GK946" s="19"/>
      <c r="GL946" s="19"/>
      <c r="GM946" s="19"/>
      <c r="GN946" s="19"/>
      <c r="GO946" s="19"/>
      <c r="GP946" s="19"/>
      <c r="GQ946" s="19"/>
      <c r="GR946" s="19"/>
      <c r="GS946" s="19"/>
      <c r="GT946" s="19"/>
      <c r="GU946" s="19"/>
      <c r="GV946" s="19"/>
      <c r="GW946" s="19"/>
      <c r="GX946" s="19"/>
      <c r="GY946" s="19"/>
      <c r="GZ946" s="19"/>
      <c r="HA946" s="19"/>
      <c r="HB946" s="19"/>
      <c r="HC946" s="19"/>
      <c r="HD946" s="19"/>
      <c r="HE946" s="19"/>
      <c r="HF946" s="19"/>
      <c r="HG946" s="19"/>
      <c r="HH946" s="19"/>
      <c r="HI946" s="19"/>
      <c r="HJ946" s="19"/>
      <c r="HK946" s="19"/>
      <c r="HL946" s="19"/>
      <c r="HM946" s="19"/>
      <c r="HN946" s="19"/>
      <c r="HO946" s="19"/>
      <c r="HP946" s="19"/>
      <c r="HQ946" s="19"/>
      <c r="HR946" s="19"/>
      <c r="HS946" s="19"/>
      <c r="HT946" s="19"/>
      <c r="HU946" s="19"/>
      <c r="HV946" s="19"/>
      <c r="HW946" s="19"/>
      <c r="HX946" s="19"/>
      <c r="HY946" s="19"/>
      <c r="HZ946" s="19"/>
      <c r="IA946" s="19"/>
      <c r="IB946" s="19"/>
      <c r="IC946" s="19"/>
      <c r="ID946" s="19"/>
      <c r="IE946" s="19"/>
      <c r="IF946" s="19"/>
      <c r="IG946" s="19"/>
      <c r="IH946" s="19"/>
      <c r="II946" s="19"/>
      <c r="IJ946" s="19"/>
      <c r="IK946" s="19"/>
      <c r="IL946" s="19"/>
      <c r="IM946" s="19"/>
      <c r="IN946" s="19"/>
      <c r="IO946" s="19"/>
      <c r="IP946" s="19"/>
      <c r="IQ946" s="19"/>
      <c r="IR946" s="19"/>
      <c r="IS946" s="19"/>
      <c r="IT946" s="19"/>
      <c r="IU946" s="19"/>
      <c r="IV946" s="19"/>
    </row>
    <row r="947" spans="1:256" s="38" customFormat="1" x14ac:dyDescent="0.2">
      <c r="A947" s="2"/>
      <c r="B947" s="2"/>
      <c r="C947" s="2"/>
      <c r="D947" s="2"/>
      <c r="E947" s="2"/>
      <c r="F947" s="2"/>
      <c r="G947" s="2"/>
      <c r="H947" s="2"/>
      <c r="I947" s="2"/>
      <c r="J947" s="2"/>
      <c r="K947" s="1"/>
      <c r="L947" s="1"/>
      <c r="M947" s="2"/>
      <c r="N947" s="2"/>
      <c r="O947" s="2"/>
      <c r="P947" s="2"/>
      <c r="Q947" s="2"/>
      <c r="R947" s="2"/>
      <c r="S947" s="2"/>
      <c r="T947" s="2"/>
      <c r="U947" s="2"/>
      <c r="V947" s="2"/>
      <c r="W947" s="2"/>
      <c r="X947" s="2"/>
      <c r="Y947" s="2"/>
      <c r="Z947" s="2"/>
      <c r="AA947" s="2"/>
      <c r="AB947" s="2"/>
      <c r="AC947" s="2"/>
      <c r="AD947" s="19"/>
      <c r="AE947" s="19"/>
      <c r="AF947" s="19"/>
      <c r="AG947" s="19"/>
      <c r="AH947" s="19"/>
      <c r="AI947" s="19"/>
      <c r="AJ947" s="19"/>
      <c r="AK947" s="19"/>
      <c r="AL947" s="125"/>
      <c r="AM947" s="125"/>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c r="CU947" s="19"/>
      <c r="CV947" s="19"/>
      <c r="CW947" s="19"/>
      <c r="CX947" s="19"/>
      <c r="CY947" s="19"/>
      <c r="CZ947" s="19"/>
      <c r="DA947" s="19"/>
      <c r="DB947" s="19"/>
      <c r="DC947" s="19"/>
      <c r="DD947" s="19"/>
      <c r="DE947" s="19"/>
      <c r="DF947" s="19"/>
      <c r="DG947" s="19"/>
      <c r="DH947" s="19"/>
      <c r="DI947" s="19"/>
      <c r="DJ947" s="19"/>
      <c r="DK947" s="19"/>
      <c r="DL947" s="19"/>
      <c r="DM947" s="19"/>
      <c r="DN947" s="19"/>
      <c r="DO947" s="19"/>
      <c r="DP947" s="19"/>
      <c r="DQ947" s="19"/>
      <c r="DR947" s="19"/>
      <c r="DS947" s="19"/>
      <c r="DT947" s="19"/>
      <c r="DU947" s="19"/>
      <c r="DV947" s="19"/>
      <c r="DW947" s="19"/>
      <c r="DX947" s="19"/>
      <c r="DY947" s="19"/>
      <c r="DZ947" s="19"/>
      <c r="EA947" s="19"/>
      <c r="EB947" s="19"/>
      <c r="EC947" s="19"/>
      <c r="ED947" s="19"/>
      <c r="EE947" s="19"/>
      <c r="EF947" s="19"/>
      <c r="EG947" s="19"/>
      <c r="EH947" s="19"/>
      <c r="EI947" s="19"/>
      <c r="EJ947" s="19"/>
      <c r="EK947" s="19"/>
      <c r="EL947" s="19"/>
      <c r="EM947" s="19"/>
      <c r="EN947" s="19"/>
      <c r="EO947" s="19"/>
      <c r="EP947" s="19"/>
      <c r="EQ947" s="19"/>
      <c r="ER947" s="19"/>
      <c r="ES947" s="19"/>
      <c r="ET947" s="19"/>
      <c r="EU947" s="19"/>
      <c r="EV947" s="19"/>
      <c r="EW947" s="19"/>
      <c r="EX947" s="19"/>
      <c r="EY947" s="19"/>
      <c r="EZ947" s="19"/>
      <c r="FA947" s="19"/>
      <c r="FB947" s="19"/>
      <c r="FC947" s="19"/>
      <c r="FD947" s="19"/>
      <c r="FE947" s="19"/>
      <c r="FF947" s="19"/>
      <c r="FG947" s="19"/>
      <c r="FH947" s="19"/>
      <c r="FI947" s="19"/>
      <c r="FJ947" s="19"/>
      <c r="FK947" s="19"/>
      <c r="FL947" s="19"/>
      <c r="FM947" s="19"/>
      <c r="FN947" s="19"/>
      <c r="FO947" s="19"/>
      <c r="FP947" s="19"/>
      <c r="FQ947" s="19"/>
      <c r="FR947" s="19"/>
      <c r="FS947" s="19"/>
      <c r="FT947" s="19"/>
      <c r="FU947" s="19"/>
      <c r="FV947" s="19"/>
      <c r="FW947" s="19"/>
      <c r="FX947" s="19"/>
      <c r="FY947" s="19"/>
      <c r="FZ947" s="19"/>
      <c r="GA947" s="19"/>
      <c r="GB947" s="19"/>
      <c r="GC947" s="19"/>
      <c r="GD947" s="19"/>
      <c r="GE947" s="19"/>
      <c r="GF947" s="19"/>
      <c r="GG947" s="19"/>
      <c r="GH947" s="19"/>
      <c r="GI947" s="19"/>
      <c r="GJ947" s="19"/>
      <c r="GK947" s="19"/>
      <c r="GL947" s="19"/>
      <c r="GM947" s="19"/>
      <c r="GN947" s="19"/>
      <c r="GO947" s="19"/>
      <c r="GP947" s="19"/>
      <c r="GQ947" s="19"/>
      <c r="GR947" s="19"/>
      <c r="GS947" s="19"/>
      <c r="GT947" s="19"/>
      <c r="GU947" s="19"/>
      <c r="GV947" s="19"/>
      <c r="GW947" s="19"/>
      <c r="GX947" s="19"/>
      <c r="GY947" s="19"/>
      <c r="GZ947" s="19"/>
      <c r="HA947" s="19"/>
      <c r="HB947" s="19"/>
      <c r="HC947" s="19"/>
      <c r="HD947" s="19"/>
      <c r="HE947" s="19"/>
      <c r="HF947" s="19"/>
      <c r="HG947" s="19"/>
      <c r="HH947" s="19"/>
      <c r="HI947" s="19"/>
      <c r="HJ947" s="19"/>
      <c r="HK947" s="19"/>
      <c r="HL947" s="19"/>
      <c r="HM947" s="19"/>
      <c r="HN947" s="19"/>
      <c r="HO947" s="19"/>
      <c r="HP947" s="19"/>
      <c r="HQ947" s="19"/>
      <c r="HR947" s="19"/>
      <c r="HS947" s="19"/>
      <c r="HT947" s="19"/>
      <c r="HU947" s="19"/>
      <c r="HV947" s="19"/>
      <c r="HW947" s="19"/>
      <c r="HX947" s="19"/>
      <c r="HY947" s="19"/>
      <c r="HZ947" s="19"/>
      <c r="IA947" s="19"/>
      <c r="IB947" s="19"/>
      <c r="IC947" s="19"/>
      <c r="ID947" s="19"/>
      <c r="IE947" s="19"/>
      <c r="IF947" s="19"/>
      <c r="IG947" s="19"/>
      <c r="IH947" s="19"/>
      <c r="II947" s="19"/>
      <c r="IJ947" s="19"/>
      <c r="IK947" s="19"/>
      <c r="IL947" s="19"/>
      <c r="IM947" s="19"/>
      <c r="IN947" s="19"/>
      <c r="IO947" s="19"/>
      <c r="IP947" s="19"/>
      <c r="IQ947" s="19"/>
      <c r="IR947" s="19"/>
      <c r="IS947" s="19"/>
      <c r="IT947" s="19"/>
      <c r="IU947" s="19"/>
      <c r="IV947" s="19"/>
    </row>
    <row r="948" spans="1:256" s="38" customFormat="1" x14ac:dyDescent="0.2">
      <c r="A948" s="177" t="s">
        <v>215</v>
      </c>
      <c r="B948" s="177"/>
      <c r="C948" s="177"/>
      <c r="D948" s="177"/>
      <c r="E948" s="177"/>
      <c r="F948" s="177"/>
      <c r="G948" s="177"/>
      <c r="H948" s="177"/>
      <c r="I948" s="177"/>
      <c r="J948" s="177"/>
      <c r="K948" s="177"/>
      <c r="L948" s="177"/>
      <c r="M948" s="177"/>
      <c r="N948" s="177"/>
      <c r="O948" s="177"/>
      <c r="P948" s="177"/>
      <c r="Q948" s="177"/>
      <c r="R948" s="2"/>
      <c r="S948" s="2"/>
      <c r="T948" s="2"/>
      <c r="U948" s="2"/>
      <c r="V948" s="2"/>
      <c r="W948" s="2"/>
      <c r="X948" s="2"/>
      <c r="Y948" s="2"/>
      <c r="Z948" s="2"/>
      <c r="AA948" s="2"/>
      <c r="AB948" s="2"/>
      <c r="AC948" s="2"/>
      <c r="AD948" s="19"/>
      <c r="AE948" s="19"/>
      <c r="AF948" s="19"/>
      <c r="AG948" s="19"/>
      <c r="AH948" s="19"/>
      <c r="AI948" s="19"/>
      <c r="AJ948" s="19"/>
      <c r="AK948" s="19"/>
      <c r="AL948" s="125"/>
      <c r="AM948" s="125"/>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c r="CU948" s="19"/>
      <c r="CV948" s="19"/>
      <c r="CW948" s="19"/>
      <c r="CX948" s="19"/>
      <c r="CY948" s="19"/>
      <c r="CZ948" s="19"/>
      <c r="DA948" s="19"/>
      <c r="DB948" s="19"/>
      <c r="DC948" s="19"/>
      <c r="DD948" s="19"/>
      <c r="DE948" s="19"/>
      <c r="DF948" s="19"/>
      <c r="DG948" s="19"/>
      <c r="DH948" s="19"/>
      <c r="DI948" s="19"/>
      <c r="DJ948" s="19"/>
      <c r="DK948" s="19"/>
      <c r="DL948" s="19"/>
      <c r="DM948" s="19"/>
      <c r="DN948" s="19"/>
      <c r="DO948" s="19"/>
      <c r="DP948" s="19"/>
      <c r="DQ948" s="19"/>
      <c r="DR948" s="19"/>
      <c r="DS948" s="19"/>
      <c r="DT948" s="19"/>
      <c r="DU948" s="19"/>
      <c r="DV948" s="19"/>
      <c r="DW948" s="19"/>
      <c r="DX948" s="19"/>
      <c r="DY948" s="19"/>
      <c r="DZ948" s="19"/>
      <c r="EA948" s="19"/>
      <c r="EB948" s="19"/>
      <c r="EC948" s="19"/>
      <c r="ED948" s="19"/>
      <c r="EE948" s="19"/>
      <c r="EF948" s="19"/>
      <c r="EG948" s="19"/>
      <c r="EH948" s="19"/>
      <c r="EI948" s="19"/>
      <c r="EJ948" s="19"/>
      <c r="EK948" s="19"/>
      <c r="EL948" s="19"/>
      <c r="EM948" s="19"/>
      <c r="EN948" s="19"/>
      <c r="EO948" s="19"/>
      <c r="EP948" s="19"/>
      <c r="EQ948" s="19"/>
      <c r="ER948" s="19"/>
      <c r="ES948" s="19"/>
      <c r="ET948" s="19"/>
      <c r="EU948" s="19"/>
      <c r="EV948" s="19"/>
      <c r="EW948" s="19"/>
      <c r="EX948" s="19"/>
      <c r="EY948" s="19"/>
      <c r="EZ948" s="19"/>
      <c r="FA948" s="19"/>
      <c r="FB948" s="19"/>
      <c r="FC948" s="19"/>
      <c r="FD948" s="19"/>
      <c r="FE948" s="19"/>
      <c r="FF948" s="19"/>
      <c r="FG948" s="19"/>
      <c r="FH948" s="19"/>
      <c r="FI948" s="19"/>
      <c r="FJ948" s="19"/>
      <c r="FK948" s="19"/>
      <c r="FL948" s="19"/>
      <c r="FM948" s="19"/>
      <c r="FN948" s="19"/>
      <c r="FO948" s="19"/>
      <c r="FP948" s="19"/>
      <c r="FQ948" s="19"/>
      <c r="FR948" s="19"/>
      <c r="FS948" s="19"/>
      <c r="FT948" s="19"/>
      <c r="FU948" s="19"/>
      <c r="FV948" s="19"/>
      <c r="FW948" s="19"/>
      <c r="FX948" s="19"/>
      <c r="FY948" s="19"/>
      <c r="FZ948" s="19"/>
      <c r="GA948" s="19"/>
      <c r="GB948" s="19"/>
      <c r="GC948" s="19"/>
      <c r="GD948" s="19"/>
      <c r="GE948" s="19"/>
      <c r="GF948" s="19"/>
      <c r="GG948" s="19"/>
      <c r="GH948" s="19"/>
      <c r="GI948" s="19"/>
      <c r="GJ948" s="19"/>
      <c r="GK948" s="19"/>
      <c r="GL948" s="19"/>
      <c r="GM948" s="19"/>
      <c r="GN948" s="19"/>
      <c r="GO948" s="19"/>
      <c r="GP948" s="19"/>
      <c r="GQ948" s="19"/>
      <c r="GR948" s="19"/>
      <c r="GS948" s="19"/>
      <c r="GT948" s="19"/>
      <c r="GU948" s="19"/>
      <c r="GV948" s="19"/>
      <c r="GW948" s="19"/>
      <c r="GX948" s="19"/>
      <c r="GY948" s="19"/>
      <c r="GZ948" s="19"/>
      <c r="HA948" s="19"/>
      <c r="HB948" s="19"/>
      <c r="HC948" s="19"/>
      <c r="HD948" s="19"/>
      <c r="HE948" s="19"/>
      <c r="HF948" s="19"/>
      <c r="HG948" s="19"/>
      <c r="HH948" s="19"/>
      <c r="HI948" s="19"/>
      <c r="HJ948" s="19"/>
      <c r="HK948" s="19"/>
      <c r="HL948" s="19"/>
      <c r="HM948" s="19"/>
      <c r="HN948" s="19"/>
      <c r="HO948" s="19"/>
      <c r="HP948" s="19"/>
      <c r="HQ948" s="19"/>
      <c r="HR948" s="19"/>
      <c r="HS948" s="19"/>
      <c r="HT948" s="19"/>
      <c r="HU948" s="19"/>
      <c r="HV948" s="19"/>
      <c r="HW948" s="19"/>
      <c r="HX948" s="19"/>
      <c r="HY948" s="19"/>
      <c r="HZ948" s="19"/>
      <c r="IA948" s="19"/>
      <c r="IB948" s="19"/>
      <c r="IC948" s="19"/>
      <c r="ID948" s="19"/>
      <c r="IE948" s="19"/>
      <c r="IF948" s="19"/>
      <c r="IG948" s="19"/>
      <c r="IH948" s="19"/>
      <c r="II948" s="19"/>
      <c r="IJ948" s="19"/>
      <c r="IK948" s="19"/>
      <c r="IL948" s="19"/>
      <c r="IM948" s="19"/>
      <c r="IN948" s="19"/>
      <c r="IO948" s="19"/>
      <c r="IP948" s="19"/>
      <c r="IQ948" s="19"/>
      <c r="IR948" s="19"/>
      <c r="IS948" s="19"/>
      <c r="IT948" s="19"/>
      <c r="IU948" s="19"/>
      <c r="IV948" s="19"/>
    </row>
    <row r="949" spans="1:256" x14ac:dyDescent="0.2">
      <c r="A949" s="52"/>
      <c r="B949" s="59"/>
      <c r="C949" s="52"/>
      <c r="D949" s="52"/>
      <c r="E949" s="59"/>
      <c r="F949" s="59"/>
      <c r="G949" s="59"/>
      <c r="H949" s="59"/>
      <c r="I949" s="59"/>
      <c r="J949" s="59"/>
      <c r="K949" s="59"/>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c r="CY949" s="38"/>
      <c r="CZ949" s="38"/>
      <c r="DA949" s="38"/>
      <c r="DB949" s="38"/>
      <c r="DC949" s="38"/>
      <c r="DD949" s="38"/>
      <c r="DE949" s="38"/>
      <c r="DF949" s="38"/>
      <c r="DG949" s="38"/>
      <c r="DH949" s="38"/>
      <c r="DI949" s="38"/>
      <c r="DJ949" s="38"/>
      <c r="DK949" s="38"/>
      <c r="DL949" s="38"/>
      <c r="DM949" s="38"/>
      <c r="DN949" s="38"/>
      <c r="DO949" s="38"/>
      <c r="DP949" s="38"/>
      <c r="DQ949" s="38"/>
      <c r="DR949" s="38"/>
      <c r="DS949" s="38"/>
      <c r="DT949" s="38"/>
      <c r="DU949" s="38"/>
      <c r="DV949" s="38"/>
      <c r="DW949" s="38"/>
      <c r="DX949" s="38"/>
      <c r="DY949" s="38"/>
      <c r="DZ949" s="38"/>
      <c r="EA949" s="38"/>
      <c r="EB949" s="38"/>
      <c r="EC949" s="38"/>
      <c r="ED949" s="38"/>
      <c r="EE949" s="38"/>
      <c r="EF949" s="38"/>
      <c r="EG949" s="38"/>
      <c r="EH949" s="38"/>
      <c r="EI949" s="38"/>
      <c r="EJ949" s="38"/>
      <c r="EK949" s="38"/>
      <c r="EL949" s="38"/>
      <c r="EM949" s="38"/>
      <c r="EN949" s="38"/>
      <c r="EO949" s="38"/>
      <c r="EP949" s="38"/>
      <c r="EQ949" s="38"/>
      <c r="ER949" s="38"/>
      <c r="ES949" s="38"/>
      <c r="ET949" s="38"/>
      <c r="EU949" s="38"/>
      <c r="EV949" s="38"/>
      <c r="EW949" s="38"/>
      <c r="EX949" s="38"/>
      <c r="EY949" s="38"/>
      <c r="EZ949" s="38"/>
      <c r="FA949" s="38"/>
      <c r="FB949" s="38"/>
      <c r="FC949" s="38"/>
      <c r="FD949" s="38"/>
      <c r="FE949" s="38"/>
      <c r="FF949" s="38"/>
      <c r="FG949" s="38"/>
      <c r="FH949" s="38"/>
      <c r="FI949" s="38"/>
      <c r="FJ949" s="38"/>
      <c r="FK949" s="38"/>
      <c r="FL949" s="38"/>
      <c r="FM949" s="38"/>
      <c r="FN949" s="38"/>
      <c r="FO949" s="38"/>
      <c r="FP949" s="38"/>
      <c r="FQ949" s="38"/>
      <c r="FR949" s="38"/>
      <c r="FS949" s="38"/>
      <c r="FT949" s="38"/>
      <c r="FU949" s="38"/>
      <c r="FV949" s="38"/>
      <c r="FW949" s="38"/>
      <c r="FX949" s="38"/>
      <c r="FY949" s="38"/>
      <c r="FZ949" s="38"/>
      <c r="GA949" s="38"/>
      <c r="GB949" s="38"/>
      <c r="GC949" s="38"/>
      <c r="GD949" s="38"/>
      <c r="GE949" s="38"/>
      <c r="GF949" s="38"/>
      <c r="GG949" s="38"/>
      <c r="GH949" s="38"/>
      <c r="GI949" s="38"/>
      <c r="GJ949" s="38"/>
      <c r="GK949" s="38"/>
      <c r="GL949" s="38"/>
      <c r="GM949" s="38"/>
      <c r="GN949" s="38"/>
      <c r="GO949" s="38"/>
      <c r="GP949" s="38"/>
      <c r="GQ949" s="38"/>
      <c r="GR949" s="38"/>
      <c r="GS949" s="38"/>
      <c r="GT949" s="38"/>
      <c r="GU949" s="38"/>
      <c r="GV949" s="38"/>
      <c r="GW949" s="38"/>
      <c r="GX949" s="38"/>
      <c r="GY949" s="38"/>
      <c r="GZ949" s="38"/>
      <c r="HA949" s="38"/>
      <c r="HB949" s="38"/>
      <c r="HC949" s="38"/>
      <c r="HD949" s="38"/>
      <c r="HE949" s="38"/>
      <c r="HF949" s="38"/>
      <c r="HG949" s="38"/>
      <c r="HH949" s="38"/>
      <c r="HI949" s="38"/>
      <c r="HJ949" s="38"/>
      <c r="HK949" s="38"/>
      <c r="HL949" s="38"/>
      <c r="HM949" s="38"/>
      <c r="HN949" s="38"/>
      <c r="HO949" s="38"/>
      <c r="HP949" s="38"/>
      <c r="HQ949" s="38"/>
      <c r="HR949" s="38"/>
      <c r="HS949" s="38"/>
      <c r="HT949" s="38"/>
      <c r="HU949" s="38"/>
      <c r="HV949" s="38"/>
      <c r="HW949" s="38"/>
      <c r="HX949" s="38"/>
      <c r="HY949" s="38"/>
      <c r="HZ949" s="38"/>
      <c r="IA949" s="38"/>
      <c r="IB949" s="38"/>
      <c r="IC949" s="38"/>
      <c r="ID949" s="38"/>
      <c r="IE949" s="38"/>
      <c r="IF949" s="38"/>
      <c r="IG949" s="38"/>
      <c r="IH949" s="38"/>
      <c r="II949" s="38"/>
      <c r="IJ949" s="38"/>
      <c r="IK949" s="38"/>
      <c r="IL949" s="38"/>
      <c r="IM949" s="38"/>
      <c r="IN949" s="38"/>
      <c r="IO949" s="38"/>
      <c r="IP949" s="38"/>
      <c r="IQ949" s="38"/>
      <c r="IR949" s="38"/>
      <c r="IS949" s="38"/>
      <c r="IT949" s="38"/>
      <c r="IU949" s="38"/>
      <c r="IV949" s="38"/>
    </row>
    <row r="950" spans="1:256" s="27" customFormat="1" ht="48" customHeight="1" x14ac:dyDescent="0.2">
      <c r="A950" s="178" t="s">
        <v>672</v>
      </c>
      <c r="B950" s="178"/>
      <c r="C950" s="178"/>
      <c r="D950" s="178"/>
      <c r="E950" s="178"/>
      <c r="F950" s="178"/>
      <c r="G950" s="178"/>
      <c r="H950" s="178"/>
      <c r="I950" s="178"/>
      <c r="J950" s="178"/>
      <c r="K950" s="178"/>
      <c r="L950" s="147"/>
      <c r="M950" s="147"/>
      <c r="N950" s="147"/>
      <c r="O950" s="147"/>
      <c r="P950" s="147"/>
      <c r="Q950" s="147"/>
    </row>
    <row r="951" spans="1:256" s="27" customFormat="1" x14ac:dyDescent="0.2">
      <c r="B951" s="159"/>
    </row>
    <row r="952" spans="1:256" s="27" customFormat="1" x14ac:dyDescent="0.2">
      <c r="A952" s="173" t="s">
        <v>349</v>
      </c>
      <c r="B952" s="173"/>
      <c r="C952" s="173"/>
      <c r="D952" s="173"/>
      <c r="E952" s="173"/>
      <c r="F952" s="173"/>
      <c r="G952" s="173"/>
      <c r="H952" s="173"/>
      <c r="I952" s="173"/>
      <c r="J952" s="173"/>
      <c r="K952" s="173"/>
      <c r="L952" s="173"/>
      <c r="M952" s="173"/>
      <c r="N952" s="173"/>
      <c r="O952" s="173"/>
      <c r="P952" s="173"/>
      <c r="Q952" s="173"/>
    </row>
    <row r="953" spans="1:256" s="27" customFormat="1" x14ac:dyDescent="0.2">
      <c r="A953" s="173" t="s">
        <v>350</v>
      </c>
      <c r="B953" s="173"/>
      <c r="C953" s="173"/>
      <c r="D953" s="173"/>
      <c r="E953" s="173"/>
      <c r="F953" s="173"/>
      <c r="G953" s="173"/>
      <c r="H953" s="173"/>
      <c r="I953" s="173"/>
      <c r="J953" s="173"/>
      <c r="K953" s="173"/>
      <c r="L953" s="173"/>
      <c r="M953" s="173"/>
      <c r="N953" s="173"/>
      <c r="O953" s="173"/>
      <c r="P953" s="173"/>
      <c r="Q953" s="173"/>
    </row>
    <row r="954" spans="1:256" s="27" customFormat="1" x14ac:dyDescent="0.2">
      <c r="A954" s="143"/>
      <c r="B954" s="173"/>
      <c r="C954" s="173"/>
      <c r="D954" s="173"/>
      <c r="E954" s="173"/>
      <c r="F954" s="173"/>
      <c r="G954" s="173"/>
      <c r="H954" s="143"/>
      <c r="I954" s="143"/>
      <c r="J954" s="143"/>
      <c r="K954" s="143"/>
      <c r="L954" s="143"/>
      <c r="M954" s="143"/>
      <c r="N954" s="143"/>
      <c r="O954" s="143"/>
      <c r="P954" s="143"/>
      <c r="Q954" s="143"/>
    </row>
    <row r="955" spans="1:256" s="27" customFormat="1" x14ac:dyDescent="0.2">
      <c r="B955" s="159"/>
    </row>
    <row r="956" spans="1:256" s="27" customFormat="1" ht="137.25" customHeight="1" x14ac:dyDescent="0.2">
      <c r="A956" s="161" t="s">
        <v>8</v>
      </c>
      <c r="B956" s="161" t="s">
        <v>150</v>
      </c>
      <c r="C956" s="161" t="s">
        <v>216</v>
      </c>
      <c r="D956" s="161" t="s">
        <v>217</v>
      </c>
      <c r="E956" s="161" t="s">
        <v>9</v>
      </c>
      <c r="F956" s="161" t="s">
        <v>218</v>
      </c>
      <c r="G956" s="161"/>
      <c r="H956" s="161"/>
      <c r="I956" s="161"/>
      <c r="J956" s="161"/>
      <c r="K956" s="161" t="s">
        <v>219</v>
      </c>
    </row>
    <row r="957" spans="1:256" s="27" customFormat="1" x14ac:dyDescent="0.2">
      <c r="A957" s="161"/>
      <c r="B957" s="161"/>
      <c r="C957" s="161"/>
      <c r="D957" s="161"/>
      <c r="E957" s="161"/>
      <c r="F957" s="161" t="s">
        <v>82</v>
      </c>
      <c r="G957" s="161" t="s">
        <v>11</v>
      </c>
      <c r="H957" s="161"/>
      <c r="I957" s="161"/>
      <c r="J957" s="161"/>
      <c r="K957" s="161"/>
    </row>
    <row r="958" spans="1:256" s="27" customFormat="1" x14ac:dyDescent="0.2">
      <c r="A958" s="161"/>
      <c r="B958" s="161"/>
      <c r="C958" s="161"/>
      <c r="D958" s="161"/>
      <c r="E958" s="161"/>
      <c r="F958" s="161"/>
      <c r="G958" s="161" t="s">
        <v>220</v>
      </c>
      <c r="H958" s="161"/>
      <c r="I958" s="161" t="s">
        <v>221</v>
      </c>
      <c r="J958" s="161"/>
      <c r="K958" s="161"/>
    </row>
    <row r="959" spans="1:256" s="27" customFormat="1" ht="99" customHeight="1" x14ac:dyDescent="0.2">
      <c r="A959" s="161"/>
      <c r="B959" s="161"/>
      <c r="C959" s="161"/>
      <c r="D959" s="161"/>
      <c r="E959" s="161"/>
      <c r="F959" s="161"/>
      <c r="G959" s="145" t="s">
        <v>18</v>
      </c>
      <c r="H959" s="145" t="s">
        <v>19</v>
      </c>
      <c r="I959" s="145" t="s">
        <v>18</v>
      </c>
      <c r="J959" s="145" t="s">
        <v>19</v>
      </c>
      <c r="K959" s="161"/>
    </row>
    <row r="960" spans="1:256" s="27" customFormat="1" x14ac:dyDescent="0.2">
      <c r="A960" s="144">
        <v>1</v>
      </c>
      <c r="B960" s="138">
        <v>2</v>
      </c>
      <c r="C960" s="144">
        <v>3</v>
      </c>
      <c r="D960" s="144">
        <v>4</v>
      </c>
      <c r="E960" s="144">
        <v>5</v>
      </c>
      <c r="F960" s="144">
        <v>6</v>
      </c>
      <c r="G960" s="144">
        <v>7</v>
      </c>
      <c r="H960" s="144">
        <v>8</v>
      </c>
      <c r="I960" s="144">
        <v>9</v>
      </c>
      <c r="J960" s="144">
        <v>10</v>
      </c>
      <c r="K960" s="144">
        <v>11</v>
      </c>
    </row>
    <row r="961" spans="1:11" s="27" customFormat="1" ht="41.25" customHeight="1" x14ac:dyDescent="0.2">
      <c r="A961" s="161">
        <v>1</v>
      </c>
      <c r="B961" s="162" t="s">
        <v>204</v>
      </c>
      <c r="C961" s="162" t="s">
        <v>673</v>
      </c>
      <c r="D961" s="162" t="s">
        <v>674</v>
      </c>
      <c r="E961" s="138" t="s">
        <v>223</v>
      </c>
      <c r="F961" s="138">
        <v>4</v>
      </c>
      <c r="G961" s="138">
        <v>1</v>
      </c>
      <c r="H961" s="138">
        <v>1</v>
      </c>
      <c r="I961" s="138">
        <v>1</v>
      </c>
      <c r="J961" s="138">
        <v>1</v>
      </c>
      <c r="K961" s="162" t="s">
        <v>675</v>
      </c>
    </row>
    <row r="962" spans="1:11" s="27" customFormat="1" ht="62.25" customHeight="1" x14ac:dyDescent="0.2">
      <c r="A962" s="161"/>
      <c r="B962" s="162"/>
      <c r="C962" s="162"/>
      <c r="D962" s="162"/>
      <c r="E962" s="138" t="s">
        <v>222</v>
      </c>
      <c r="F962" s="138">
        <v>2</v>
      </c>
      <c r="G962" s="138" t="s">
        <v>147</v>
      </c>
      <c r="H962" s="138">
        <v>1</v>
      </c>
      <c r="I962" s="138" t="s">
        <v>147</v>
      </c>
      <c r="J962" s="138">
        <v>1</v>
      </c>
      <c r="K962" s="162"/>
    </row>
    <row r="963" spans="1:11" s="27" customFormat="1" ht="191.25" x14ac:dyDescent="0.2">
      <c r="A963" s="144">
        <v>2</v>
      </c>
      <c r="B963" s="138" t="s">
        <v>459</v>
      </c>
      <c r="C963" s="144" t="s">
        <v>460</v>
      </c>
      <c r="D963" s="144" t="s">
        <v>674</v>
      </c>
      <c r="E963" s="138" t="s">
        <v>461</v>
      </c>
      <c r="F963" s="138">
        <v>3</v>
      </c>
      <c r="G963" s="138">
        <v>0</v>
      </c>
      <c r="H963" s="138">
        <v>1</v>
      </c>
      <c r="I963" s="138">
        <v>1</v>
      </c>
      <c r="J963" s="138">
        <v>1</v>
      </c>
      <c r="K963" s="138" t="s">
        <v>675</v>
      </c>
    </row>
    <row r="964" spans="1:11" s="27" customFormat="1" ht="56.25" customHeight="1" x14ac:dyDescent="0.2">
      <c r="A964" s="161">
        <v>3</v>
      </c>
      <c r="B964" s="162" t="s">
        <v>676</v>
      </c>
      <c r="C964" s="162" t="s">
        <v>463</v>
      </c>
      <c r="D964" s="162" t="s">
        <v>677</v>
      </c>
      <c r="E964" s="138" t="s">
        <v>223</v>
      </c>
      <c r="F964" s="138">
        <v>9</v>
      </c>
      <c r="G964" s="138"/>
      <c r="H964" s="138">
        <v>5</v>
      </c>
      <c r="I964" s="138"/>
      <c r="J964" s="138">
        <v>4</v>
      </c>
      <c r="K964" s="162" t="s">
        <v>678</v>
      </c>
    </row>
    <row r="965" spans="1:11" s="27" customFormat="1" ht="45.75" customHeight="1" x14ac:dyDescent="0.2">
      <c r="A965" s="161"/>
      <c r="B965" s="162"/>
      <c r="C965" s="162"/>
      <c r="D965" s="162"/>
      <c r="E965" s="138" t="s">
        <v>162</v>
      </c>
      <c r="F965" s="138">
        <v>25</v>
      </c>
      <c r="G965" s="138"/>
      <c r="H965" s="138">
        <v>10</v>
      </c>
      <c r="I965" s="138"/>
      <c r="J965" s="138">
        <v>15</v>
      </c>
      <c r="K965" s="162"/>
    </row>
    <row r="966" spans="1:11" s="27" customFormat="1" ht="45.75" customHeight="1" x14ac:dyDescent="0.2">
      <c r="A966" s="161">
        <v>4</v>
      </c>
      <c r="B966" s="162" t="s">
        <v>679</v>
      </c>
      <c r="C966" s="162" t="s">
        <v>463</v>
      </c>
      <c r="D966" s="162" t="s">
        <v>677</v>
      </c>
      <c r="E966" s="138" t="s">
        <v>160</v>
      </c>
      <c r="F966" s="138">
        <v>2</v>
      </c>
      <c r="G966" s="138"/>
      <c r="H966" s="138">
        <v>2</v>
      </c>
      <c r="I966" s="138"/>
      <c r="J966" s="138"/>
      <c r="K966" s="162" t="s">
        <v>678</v>
      </c>
    </row>
    <row r="967" spans="1:11" s="27" customFormat="1" ht="45.75" customHeight="1" x14ac:dyDescent="0.2">
      <c r="A967" s="161"/>
      <c r="B967" s="162"/>
      <c r="C967" s="162"/>
      <c r="D967" s="162"/>
      <c r="E967" s="138" t="s">
        <v>162</v>
      </c>
      <c r="F967" s="138">
        <v>31</v>
      </c>
      <c r="G967" s="138">
        <v>2</v>
      </c>
      <c r="H967" s="138">
        <v>21</v>
      </c>
      <c r="I967" s="138">
        <v>2</v>
      </c>
      <c r="J967" s="138">
        <v>6</v>
      </c>
      <c r="K967" s="162"/>
    </row>
    <row r="968" spans="1:11" s="27" customFormat="1" ht="8.25" hidden="1" customHeight="1" x14ac:dyDescent="0.2">
      <c r="A968" s="161">
        <v>5</v>
      </c>
      <c r="B968" s="162" t="s">
        <v>462</v>
      </c>
      <c r="C968" s="161" t="s">
        <v>463</v>
      </c>
      <c r="D968" s="161" t="s">
        <v>680</v>
      </c>
      <c r="E968" s="138"/>
      <c r="F968" s="138"/>
      <c r="G968" s="138"/>
      <c r="H968" s="138"/>
      <c r="I968" s="138"/>
      <c r="J968" s="138"/>
      <c r="K968" s="138"/>
    </row>
    <row r="969" spans="1:11" s="27" customFormat="1" ht="74.25" customHeight="1" x14ac:dyDescent="0.2">
      <c r="A969" s="161"/>
      <c r="B969" s="162"/>
      <c r="C969" s="161"/>
      <c r="D969" s="161"/>
      <c r="E969" s="138" t="s">
        <v>222</v>
      </c>
      <c r="F969" s="138">
        <v>3</v>
      </c>
      <c r="G969" s="138">
        <v>3</v>
      </c>
      <c r="H969" s="138"/>
      <c r="I969" s="138"/>
      <c r="J969" s="138"/>
      <c r="K969" s="138" t="s">
        <v>681</v>
      </c>
    </row>
    <row r="970" spans="1:11" s="27" customFormat="1" ht="237.75" customHeight="1" x14ac:dyDescent="0.2">
      <c r="A970" s="144">
        <v>6</v>
      </c>
      <c r="B970" s="138" t="s">
        <v>255</v>
      </c>
      <c r="C970" s="144" t="s">
        <v>464</v>
      </c>
      <c r="D970" s="144" t="s">
        <v>682</v>
      </c>
      <c r="E970" s="138" t="s">
        <v>222</v>
      </c>
      <c r="F970" s="138">
        <v>2</v>
      </c>
      <c r="G970" s="138"/>
      <c r="H970" s="138">
        <v>1</v>
      </c>
      <c r="I970" s="138"/>
      <c r="J970" s="138">
        <v>1</v>
      </c>
      <c r="K970" s="138" t="s">
        <v>681</v>
      </c>
    </row>
    <row r="971" spans="1:11" s="27" customFormat="1" ht="409.5" x14ac:dyDescent="0.2">
      <c r="A971" s="144">
        <v>7</v>
      </c>
      <c r="B971" s="138" t="s">
        <v>318</v>
      </c>
      <c r="C971" s="144" t="s">
        <v>464</v>
      </c>
      <c r="D971" s="144" t="s">
        <v>682</v>
      </c>
      <c r="E971" s="138" t="s">
        <v>222</v>
      </c>
      <c r="F971" s="138">
        <v>2</v>
      </c>
      <c r="G971" s="138"/>
      <c r="H971" s="138">
        <v>1</v>
      </c>
      <c r="I971" s="138"/>
      <c r="J971" s="138">
        <v>1</v>
      </c>
      <c r="K971" s="138" t="s">
        <v>681</v>
      </c>
    </row>
    <row r="972" spans="1:11" s="27" customFormat="1" ht="165.75" x14ac:dyDescent="0.2">
      <c r="A972" s="144">
        <v>8</v>
      </c>
      <c r="B972" s="138" t="s">
        <v>316</v>
      </c>
      <c r="C972" s="144" t="s">
        <v>463</v>
      </c>
      <c r="D972" s="144" t="s">
        <v>682</v>
      </c>
      <c r="E972" s="138" t="s">
        <v>222</v>
      </c>
      <c r="F972" s="138">
        <v>3</v>
      </c>
      <c r="G972" s="138">
        <v>1</v>
      </c>
      <c r="H972" s="138">
        <v>2</v>
      </c>
      <c r="I972" s="138"/>
      <c r="J972" s="138"/>
      <c r="K972" s="138" t="s">
        <v>681</v>
      </c>
    </row>
    <row r="973" spans="1:11" s="27" customFormat="1" ht="66" customHeight="1" x14ac:dyDescent="0.2">
      <c r="A973" s="144">
        <v>9</v>
      </c>
      <c r="B973" s="138" t="s">
        <v>226</v>
      </c>
      <c r="C973" s="144" t="s">
        <v>683</v>
      </c>
      <c r="D973" s="144" t="s">
        <v>682</v>
      </c>
      <c r="E973" s="138" t="s">
        <v>162</v>
      </c>
      <c r="F973" s="138">
        <v>2</v>
      </c>
      <c r="G973" s="138"/>
      <c r="H973" s="138">
        <v>1</v>
      </c>
      <c r="I973" s="138"/>
      <c r="J973" s="138">
        <v>1</v>
      </c>
      <c r="K973" s="138" t="s">
        <v>684</v>
      </c>
    </row>
    <row r="974" spans="1:11" s="27" customFormat="1" ht="50.25" customHeight="1" x14ac:dyDescent="0.2">
      <c r="A974" s="161">
        <v>10</v>
      </c>
      <c r="B974" s="162" t="s">
        <v>358</v>
      </c>
      <c r="C974" s="161" t="s">
        <v>685</v>
      </c>
      <c r="D974" s="161" t="s">
        <v>682</v>
      </c>
      <c r="E974" s="138" t="s">
        <v>222</v>
      </c>
      <c r="F974" s="138">
        <v>54</v>
      </c>
      <c r="G974" s="138"/>
      <c r="H974" s="138">
        <v>30</v>
      </c>
      <c r="I974" s="138"/>
      <c r="J974" s="138">
        <v>24</v>
      </c>
      <c r="K974" s="162" t="s">
        <v>684</v>
      </c>
    </row>
    <row r="975" spans="1:11" s="27" customFormat="1" ht="56.25" customHeight="1" x14ac:dyDescent="0.2">
      <c r="A975" s="161"/>
      <c r="B975" s="162"/>
      <c r="C975" s="161"/>
      <c r="D975" s="161"/>
      <c r="E975" s="138" t="s">
        <v>160</v>
      </c>
      <c r="F975" s="138">
        <v>38</v>
      </c>
      <c r="G975" s="138"/>
      <c r="H975" s="138">
        <v>23</v>
      </c>
      <c r="I975" s="138"/>
      <c r="J975" s="138">
        <v>15</v>
      </c>
      <c r="K975" s="162"/>
    </row>
    <row r="976" spans="1:11" s="27" customFormat="1" ht="84" customHeight="1" x14ac:dyDescent="0.2">
      <c r="A976" s="161">
        <v>11</v>
      </c>
      <c r="B976" s="162" t="s">
        <v>465</v>
      </c>
      <c r="C976" s="161" t="s">
        <v>463</v>
      </c>
      <c r="D976" s="161" t="s">
        <v>686</v>
      </c>
      <c r="E976" s="138" t="s">
        <v>223</v>
      </c>
      <c r="F976" s="138">
        <v>3</v>
      </c>
      <c r="G976" s="138"/>
      <c r="H976" s="138">
        <v>2</v>
      </c>
      <c r="I976" s="138"/>
      <c r="J976" s="138">
        <v>1</v>
      </c>
      <c r="K976" s="162" t="s">
        <v>681</v>
      </c>
    </row>
    <row r="977" spans="1:256" s="27" customFormat="1" ht="99.75" customHeight="1" x14ac:dyDescent="0.2">
      <c r="A977" s="161"/>
      <c r="B977" s="162"/>
      <c r="C977" s="161"/>
      <c r="D977" s="161"/>
      <c r="E977" s="138" t="s">
        <v>162</v>
      </c>
      <c r="F977" s="138">
        <v>20</v>
      </c>
      <c r="G977" s="138"/>
      <c r="H977" s="138">
        <v>7</v>
      </c>
      <c r="I977" s="138"/>
      <c r="J977" s="138">
        <v>13</v>
      </c>
      <c r="K977" s="162"/>
    </row>
    <row r="978" spans="1:256" s="27" customFormat="1" ht="46.5" customHeight="1" x14ac:dyDescent="0.2">
      <c r="A978" s="161">
        <v>12</v>
      </c>
      <c r="B978" s="162" t="s">
        <v>687</v>
      </c>
      <c r="C978" s="161" t="s">
        <v>688</v>
      </c>
      <c r="D978" s="161" t="s">
        <v>689</v>
      </c>
      <c r="E978" s="138" t="s">
        <v>162</v>
      </c>
      <c r="F978" s="138">
        <v>8</v>
      </c>
      <c r="G978" s="138">
        <v>5</v>
      </c>
      <c r="H978" s="138">
        <v>3</v>
      </c>
      <c r="I978" s="138" t="s">
        <v>147</v>
      </c>
      <c r="J978" s="138" t="s">
        <v>147</v>
      </c>
      <c r="K978" s="162" t="s">
        <v>681</v>
      </c>
    </row>
    <row r="979" spans="1:256" s="27" customFormat="1" ht="37.5" customHeight="1" x14ac:dyDescent="0.2">
      <c r="A979" s="161"/>
      <c r="B979" s="162"/>
      <c r="C979" s="161"/>
      <c r="D979" s="161"/>
      <c r="E979" s="138" t="s">
        <v>160</v>
      </c>
      <c r="F979" s="138">
        <v>4</v>
      </c>
      <c r="G979" s="138">
        <v>3</v>
      </c>
      <c r="H979" s="138" t="s">
        <v>147</v>
      </c>
      <c r="I979" s="138" t="s">
        <v>147</v>
      </c>
      <c r="J979" s="138">
        <v>1</v>
      </c>
      <c r="K979" s="162"/>
    </row>
    <row r="980" spans="1:256" x14ac:dyDescent="0.2">
      <c r="A980" s="52"/>
      <c r="B980" s="59"/>
      <c r="C980" s="52"/>
      <c r="D980" s="52"/>
      <c r="E980" s="59"/>
      <c r="F980" s="59"/>
      <c r="G980" s="59"/>
      <c r="H980" s="59"/>
      <c r="I980" s="59"/>
      <c r="J980" s="59"/>
      <c r="K980" s="59"/>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N980" s="38"/>
      <c r="AO980" s="38"/>
      <c r="AP980" s="38"/>
      <c r="AQ980" s="38"/>
      <c r="AR980" s="38"/>
      <c r="AS980" s="38"/>
      <c r="AT980" s="38"/>
      <c r="AU980" s="38"/>
      <c r="AV980" s="38"/>
      <c r="AW980" s="38"/>
      <c r="AX980" s="38"/>
      <c r="AY980" s="38"/>
      <c r="AZ980" s="38"/>
      <c r="BA980" s="38"/>
      <c r="BB980" s="38"/>
      <c r="BC980" s="38"/>
      <c r="BD980" s="38"/>
      <c r="BE980" s="38"/>
      <c r="BF980" s="38"/>
      <c r="BG980" s="38"/>
      <c r="BH980" s="38"/>
      <c r="BI980" s="38"/>
      <c r="BJ980" s="38"/>
      <c r="BK980" s="38"/>
      <c r="BL980" s="38"/>
      <c r="BM980" s="38"/>
      <c r="BN980" s="38"/>
      <c r="BO980" s="38"/>
      <c r="BP980" s="38"/>
      <c r="BQ980" s="38"/>
      <c r="BR980" s="38"/>
      <c r="BS980" s="38"/>
      <c r="BT980" s="38"/>
      <c r="BU980" s="38"/>
      <c r="BV980" s="38"/>
      <c r="BW980" s="38"/>
      <c r="BX980" s="38"/>
      <c r="BY980" s="38"/>
      <c r="BZ980" s="38"/>
      <c r="CA980" s="38"/>
      <c r="CB980" s="38"/>
      <c r="CC980" s="38"/>
      <c r="CD980" s="38"/>
      <c r="CE980" s="38"/>
      <c r="CF980" s="38"/>
      <c r="CG980" s="38"/>
      <c r="CH980" s="38"/>
      <c r="CI980" s="38"/>
      <c r="CJ980" s="38"/>
      <c r="CK980" s="38"/>
      <c r="CL980" s="38"/>
      <c r="CM980" s="38"/>
      <c r="CN980" s="38"/>
      <c r="CO980" s="38"/>
      <c r="CP980" s="38"/>
      <c r="CQ980" s="38"/>
      <c r="CR980" s="38"/>
      <c r="CS980" s="38"/>
      <c r="CT980" s="38"/>
      <c r="CU980" s="38"/>
      <c r="CV980" s="38"/>
      <c r="CW980" s="38"/>
      <c r="CX980" s="38"/>
      <c r="CY980" s="38"/>
      <c r="CZ980" s="38"/>
      <c r="DA980" s="38"/>
      <c r="DB980" s="38"/>
      <c r="DC980" s="38"/>
      <c r="DD980" s="38"/>
      <c r="DE980" s="38"/>
      <c r="DF980" s="38"/>
      <c r="DG980" s="38"/>
      <c r="DH980" s="38"/>
      <c r="DI980" s="38"/>
      <c r="DJ980" s="38"/>
      <c r="DK980" s="38"/>
      <c r="DL980" s="38"/>
      <c r="DM980" s="38"/>
      <c r="DN980" s="38"/>
      <c r="DO980" s="38"/>
      <c r="DP980" s="38"/>
      <c r="DQ980" s="38"/>
      <c r="DR980" s="38"/>
      <c r="DS980" s="38"/>
      <c r="DT980" s="38"/>
      <c r="DU980" s="38"/>
      <c r="DV980" s="38"/>
      <c r="DW980" s="38"/>
      <c r="DX980" s="38"/>
      <c r="DY980" s="38"/>
      <c r="DZ980" s="38"/>
      <c r="EA980" s="38"/>
      <c r="EB980" s="38"/>
      <c r="EC980" s="38"/>
      <c r="ED980" s="38"/>
      <c r="EE980" s="38"/>
      <c r="EF980" s="38"/>
      <c r="EG980" s="38"/>
      <c r="EH980" s="38"/>
      <c r="EI980" s="38"/>
      <c r="EJ980" s="38"/>
      <c r="EK980" s="38"/>
      <c r="EL980" s="38"/>
      <c r="EM980" s="38"/>
      <c r="EN980" s="38"/>
      <c r="EO980" s="38"/>
      <c r="EP980" s="38"/>
      <c r="EQ980" s="38"/>
      <c r="ER980" s="38"/>
      <c r="ES980" s="38"/>
      <c r="ET980" s="38"/>
      <c r="EU980" s="38"/>
      <c r="EV980" s="38"/>
      <c r="EW980" s="38"/>
      <c r="EX980" s="38"/>
      <c r="EY980" s="38"/>
      <c r="EZ980" s="38"/>
      <c r="FA980" s="38"/>
      <c r="FB980" s="38"/>
      <c r="FC980" s="38"/>
      <c r="FD980" s="38"/>
      <c r="FE980" s="38"/>
      <c r="FF980" s="38"/>
      <c r="FG980" s="38"/>
      <c r="FH980" s="38"/>
      <c r="FI980" s="38"/>
      <c r="FJ980" s="38"/>
      <c r="FK980" s="38"/>
      <c r="FL980" s="38"/>
      <c r="FM980" s="38"/>
      <c r="FN980" s="38"/>
      <c r="FO980" s="38"/>
      <c r="FP980" s="38"/>
      <c r="FQ980" s="38"/>
      <c r="FR980" s="38"/>
      <c r="FS980" s="38"/>
      <c r="FT980" s="38"/>
      <c r="FU980" s="38"/>
      <c r="FV980" s="38"/>
      <c r="FW980" s="38"/>
      <c r="FX980" s="38"/>
      <c r="FY980" s="38"/>
      <c r="FZ980" s="38"/>
      <c r="GA980" s="38"/>
      <c r="GB980" s="38"/>
      <c r="GC980" s="38"/>
      <c r="GD980" s="38"/>
      <c r="GE980" s="38"/>
      <c r="GF980" s="38"/>
      <c r="GG980" s="38"/>
      <c r="GH980" s="38"/>
      <c r="GI980" s="38"/>
      <c r="GJ980" s="38"/>
      <c r="GK980" s="38"/>
      <c r="GL980" s="38"/>
      <c r="GM980" s="38"/>
      <c r="GN980" s="38"/>
      <c r="GO980" s="38"/>
      <c r="GP980" s="38"/>
      <c r="GQ980" s="38"/>
      <c r="GR980" s="38"/>
      <c r="GS980" s="38"/>
      <c r="GT980" s="38"/>
      <c r="GU980" s="38"/>
      <c r="GV980" s="38"/>
      <c r="GW980" s="38"/>
      <c r="GX980" s="38"/>
      <c r="GY980" s="38"/>
      <c r="GZ980" s="38"/>
      <c r="HA980" s="38"/>
      <c r="HB980" s="38"/>
      <c r="HC980" s="38"/>
      <c r="HD980" s="38"/>
      <c r="HE980" s="38"/>
      <c r="HF980" s="38"/>
      <c r="HG980" s="38"/>
      <c r="HH980" s="38"/>
      <c r="HI980" s="38"/>
      <c r="HJ980" s="38"/>
      <c r="HK980" s="38"/>
      <c r="HL980" s="38"/>
      <c r="HM980" s="38"/>
      <c r="HN980" s="38"/>
      <c r="HO980" s="38"/>
      <c r="HP980" s="38"/>
      <c r="HQ980" s="38"/>
      <c r="HR980" s="38"/>
      <c r="HS980" s="38"/>
      <c r="HT980" s="38"/>
      <c r="HU980" s="38"/>
      <c r="HV980" s="38"/>
      <c r="HW980" s="38"/>
      <c r="HX980" s="38"/>
      <c r="HY980" s="38"/>
      <c r="HZ980" s="38"/>
      <c r="IA980" s="38"/>
      <c r="IB980" s="38"/>
      <c r="IC980" s="38"/>
      <c r="ID980" s="38"/>
      <c r="IE980" s="38"/>
      <c r="IF980" s="38"/>
      <c r="IG980" s="38"/>
      <c r="IH980" s="38"/>
      <c r="II980" s="38"/>
      <c r="IJ980" s="38"/>
      <c r="IK980" s="38"/>
      <c r="IL980" s="38"/>
      <c r="IM980" s="38"/>
      <c r="IN980" s="38"/>
      <c r="IO980" s="38"/>
      <c r="IP980" s="38"/>
      <c r="IQ980" s="38"/>
      <c r="IR980" s="38"/>
      <c r="IS980" s="38"/>
      <c r="IT980" s="38"/>
      <c r="IU980" s="38"/>
      <c r="IV980" s="38"/>
    </row>
    <row r="981" spans="1:256" x14ac:dyDescent="0.2">
      <c r="A981" s="52"/>
      <c r="B981" s="52"/>
      <c r="C981" s="52"/>
      <c r="D981" s="52"/>
      <c r="E981" s="52"/>
      <c r="F981" s="52"/>
      <c r="G981" s="52"/>
      <c r="H981" s="52"/>
      <c r="I981" s="52"/>
      <c r="J981" s="52"/>
      <c r="K981" s="49"/>
    </row>
    <row r="985" spans="1:256" x14ac:dyDescent="0.2">
      <c r="A985" s="224" t="s">
        <v>227</v>
      </c>
      <c r="B985" s="224"/>
      <c r="C985" s="224"/>
      <c r="D985" s="224"/>
      <c r="E985" s="224"/>
      <c r="F985" s="224"/>
      <c r="G985" s="224"/>
      <c r="H985" s="224"/>
      <c r="I985" s="224"/>
      <c r="J985" s="224"/>
      <c r="K985" s="224"/>
      <c r="L985" s="224"/>
      <c r="M985" s="224"/>
      <c r="N985" s="224"/>
      <c r="O985" s="224"/>
      <c r="P985" s="224"/>
      <c r="Q985" s="224"/>
      <c r="R985" s="19"/>
      <c r="S985" s="19"/>
      <c r="T985" s="19"/>
      <c r="U985" s="19"/>
      <c r="V985" s="19"/>
      <c r="W985" s="19"/>
      <c r="X985" s="19"/>
      <c r="Y985" s="19"/>
      <c r="Z985" s="19"/>
      <c r="AA985" s="19"/>
      <c r="AB985" s="19"/>
      <c r="AC985" s="19"/>
    </row>
    <row r="986" spans="1:256" s="19" customFormat="1" ht="53.25" customHeight="1" x14ac:dyDescent="0.2">
      <c r="A986" s="225" t="s">
        <v>655</v>
      </c>
      <c r="B986" s="225"/>
      <c r="C986" s="225"/>
      <c r="D986" s="225"/>
      <c r="E986" s="225"/>
      <c r="F986" s="225"/>
      <c r="G986" s="225"/>
      <c r="H986" s="225"/>
      <c r="I986" s="225"/>
      <c r="J986" s="225"/>
      <c r="K986" s="225"/>
      <c r="L986" s="225"/>
      <c r="M986" s="225"/>
      <c r="N986" s="225"/>
      <c r="O986" s="225"/>
      <c r="P986" s="225"/>
      <c r="Q986" s="225"/>
    </row>
    <row r="987" spans="1:256" s="19" customFormat="1" x14ac:dyDescent="0.2">
      <c r="A987" s="154"/>
      <c r="D987" s="20"/>
    </row>
    <row r="988" spans="1:256" s="19" customFormat="1" x14ac:dyDescent="0.2">
      <c r="A988" s="226" t="s">
        <v>7</v>
      </c>
      <c r="B988" s="227"/>
      <c r="C988" s="227"/>
      <c r="D988" s="227"/>
      <c r="E988" s="227"/>
      <c r="F988" s="227"/>
      <c r="G988" s="227"/>
      <c r="H988" s="227"/>
      <c r="I988" s="227"/>
      <c r="J988" s="227"/>
      <c r="K988" s="227"/>
      <c r="L988" s="227"/>
      <c r="M988" s="227"/>
      <c r="N988" s="227"/>
      <c r="O988" s="227"/>
      <c r="P988" s="227"/>
      <c r="Q988" s="227"/>
    </row>
    <row r="989" spans="1:256" s="19" customFormat="1" x14ac:dyDescent="0.2">
      <c r="A989" s="226" t="s">
        <v>347</v>
      </c>
      <c r="B989" s="227"/>
      <c r="C989" s="227"/>
      <c r="D989" s="227"/>
      <c r="E989" s="227"/>
      <c r="F989" s="227"/>
      <c r="G989" s="227"/>
      <c r="H989" s="227"/>
      <c r="I989" s="227"/>
      <c r="J989" s="227"/>
      <c r="K989" s="227"/>
      <c r="L989" s="227"/>
      <c r="M989" s="227"/>
      <c r="N989" s="227"/>
      <c r="O989" s="227"/>
      <c r="P989" s="227"/>
      <c r="Q989" s="227"/>
    </row>
    <row r="990" spans="1:256" s="19" customFormat="1" x14ac:dyDescent="0.2">
      <c r="A990" s="154"/>
      <c r="D990" s="20"/>
    </row>
    <row r="991" spans="1:256" s="19" customFormat="1" ht="114.75" x14ac:dyDescent="0.2">
      <c r="A991" s="22" t="s">
        <v>8</v>
      </c>
      <c r="B991" s="132" t="s">
        <v>9</v>
      </c>
      <c r="C991" s="132" t="s">
        <v>348</v>
      </c>
      <c r="D991" s="132" t="s">
        <v>228</v>
      </c>
      <c r="E991" s="132" t="s">
        <v>150</v>
      </c>
      <c r="F991" s="132" t="s">
        <v>229</v>
      </c>
      <c r="G991" s="132" t="s">
        <v>230</v>
      </c>
      <c r="H991" s="132" t="s">
        <v>231</v>
      </c>
    </row>
    <row r="992" spans="1:256" s="19" customFormat="1" x14ac:dyDescent="0.2">
      <c r="A992" s="22">
        <v>1</v>
      </c>
      <c r="B992" s="132">
        <v>2</v>
      </c>
      <c r="C992" s="132">
        <v>3</v>
      </c>
      <c r="D992" s="132">
        <v>4</v>
      </c>
      <c r="E992" s="132">
        <v>5</v>
      </c>
      <c r="F992" s="132">
        <v>6</v>
      </c>
      <c r="G992" s="132">
        <v>7</v>
      </c>
      <c r="H992" s="132">
        <v>8</v>
      </c>
    </row>
    <row r="993" spans="1:8" s="19" customFormat="1" ht="254.25" customHeight="1" x14ac:dyDescent="0.2">
      <c r="A993" s="22">
        <v>1</v>
      </c>
      <c r="B993" s="132" t="s">
        <v>232</v>
      </c>
      <c r="C993" s="132" t="s">
        <v>233</v>
      </c>
      <c r="D993" s="131" t="s">
        <v>234</v>
      </c>
      <c r="E993" s="132" t="s">
        <v>235</v>
      </c>
      <c r="F993" s="132" t="s">
        <v>236</v>
      </c>
      <c r="G993" s="132" t="s">
        <v>584</v>
      </c>
      <c r="H993" s="133" t="s">
        <v>585</v>
      </c>
    </row>
    <row r="994" spans="1:8" s="19" customFormat="1" ht="305.25" customHeight="1" x14ac:dyDescent="0.2">
      <c r="A994" s="22">
        <v>2</v>
      </c>
      <c r="B994" s="132" t="s">
        <v>644</v>
      </c>
      <c r="C994" s="132" t="s">
        <v>403</v>
      </c>
      <c r="D994" s="131" t="s">
        <v>234</v>
      </c>
      <c r="E994" s="132" t="s">
        <v>235</v>
      </c>
      <c r="F994" s="132" t="s">
        <v>645</v>
      </c>
      <c r="G994" s="132" t="s">
        <v>586</v>
      </c>
      <c r="H994" s="133" t="s">
        <v>585</v>
      </c>
    </row>
    <row r="995" spans="1:8" s="20" customFormat="1" ht="262.5" customHeight="1" x14ac:dyDescent="0.2">
      <c r="A995" s="22">
        <v>3</v>
      </c>
      <c r="B995" s="132" t="s">
        <v>646</v>
      </c>
      <c r="C995" s="132" t="s">
        <v>587</v>
      </c>
      <c r="D995" s="131" t="s">
        <v>234</v>
      </c>
      <c r="E995" s="132" t="s">
        <v>237</v>
      </c>
      <c r="F995" s="132" t="s">
        <v>404</v>
      </c>
      <c r="G995" s="132" t="s">
        <v>588</v>
      </c>
      <c r="H995" s="133" t="s">
        <v>585</v>
      </c>
    </row>
    <row r="996" spans="1:8" s="19" customFormat="1" ht="268.5" customHeight="1" x14ac:dyDescent="0.2">
      <c r="A996" s="22">
        <v>4</v>
      </c>
      <c r="B996" s="132" t="s">
        <v>647</v>
      </c>
      <c r="C996" s="132" t="s">
        <v>589</v>
      </c>
      <c r="D996" s="131" t="s">
        <v>234</v>
      </c>
      <c r="E996" s="132" t="s">
        <v>235</v>
      </c>
      <c r="F996" s="132" t="s">
        <v>236</v>
      </c>
      <c r="G996" s="132" t="s">
        <v>590</v>
      </c>
      <c r="H996" s="133" t="s">
        <v>585</v>
      </c>
    </row>
    <row r="997" spans="1:8" s="19" customFormat="1" ht="253.5" customHeight="1" x14ac:dyDescent="0.2">
      <c r="A997" s="22">
        <v>5</v>
      </c>
      <c r="B997" s="132" t="s">
        <v>647</v>
      </c>
      <c r="C997" s="132" t="s">
        <v>587</v>
      </c>
      <c r="D997" s="131" t="s">
        <v>234</v>
      </c>
      <c r="E997" s="132" t="s">
        <v>235</v>
      </c>
      <c r="F997" s="132" t="s">
        <v>405</v>
      </c>
      <c r="G997" s="132" t="s">
        <v>591</v>
      </c>
      <c r="H997" s="133" t="s">
        <v>585</v>
      </c>
    </row>
    <row r="998" spans="1:8" s="19" customFormat="1" ht="258.75" customHeight="1" x14ac:dyDescent="0.2">
      <c r="A998" s="136">
        <v>6</v>
      </c>
      <c r="B998" s="132" t="s">
        <v>238</v>
      </c>
      <c r="C998" s="132" t="s">
        <v>592</v>
      </c>
      <c r="D998" s="131" t="s">
        <v>234</v>
      </c>
      <c r="E998" s="132" t="s">
        <v>235</v>
      </c>
      <c r="F998" s="132" t="s">
        <v>236</v>
      </c>
      <c r="G998" s="132" t="s">
        <v>593</v>
      </c>
      <c r="H998" s="133" t="s">
        <v>585</v>
      </c>
    </row>
    <row r="999" spans="1:8" s="19" customFormat="1" ht="258" customHeight="1" x14ac:dyDescent="0.2">
      <c r="A999" s="136">
        <v>7</v>
      </c>
      <c r="B999" s="132" t="s">
        <v>152</v>
      </c>
      <c r="C999" s="132" t="s">
        <v>594</v>
      </c>
      <c r="D999" s="131" t="s">
        <v>406</v>
      </c>
      <c r="E999" s="132" t="s">
        <v>235</v>
      </c>
      <c r="F999" s="132" t="s">
        <v>407</v>
      </c>
      <c r="G999" s="132" t="s">
        <v>591</v>
      </c>
      <c r="H999" s="133" t="s">
        <v>585</v>
      </c>
    </row>
    <row r="1000" spans="1:8" s="19" customFormat="1" ht="268.5" customHeight="1" x14ac:dyDescent="0.2">
      <c r="A1000" s="136">
        <v>8</v>
      </c>
      <c r="B1000" s="132" t="s">
        <v>648</v>
      </c>
      <c r="C1000" s="132" t="s">
        <v>595</v>
      </c>
      <c r="D1000" s="131" t="s">
        <v>234</v>
      </c>
      <c r="E1000" s="132" t="s">
        <v>235</v>
      </c>
      <c r="F1000" s="132" t="s">
        <v>408</v>
      </c>
      <c r="G1000" s="132" t="s">
        <v>596</v>
      </c>
      <c r="H1000" s="133" t="s">
        <v>585</v>
      </c>
    </row>
    <row r="1001" spans="1:8" s="19" customFormat="1" ht="142.5" customHeight="1" x14ac:dyDescent="0.2">
      <c r="A1001" s="167">
        <v>9</v>
      </c>
      <c r="B1001" s="168" t="s">
        <v>240</v>
      </c>
      <c r="C1001" s="168" t="s">
        <v>595</v>
      </c>
      <c r="D1001" s="169" t="s">
        <v>234</v>
      </c>
      <c r="E1001" s="132" t="s">
        <v>241</v>
      </c>
      <c r="F1001" s="132" t="s">
        <v>409</v>
      </c>
      <c r="G1001" s="168" t="s">
        <v>596</v>
      </c>
      <c r="H1001" s="172" t="s">
        <v>585</v>
      </c>
    </row>
    <row r="1002" spans="1:8" s="19" customFormat="1" ht="107.25" customHeight="1" x14ac:dyDescent="0.2">
      <c r="A1002" s="167"/>
      <c r="B1002" s="168"/>
      <c r="C1002" s="168"/>
      <c r="D1002" s="169"/>
      <c r="E1002" s="132" t="s">
        <v>242</v>
      </c>
      <c r="F1002" s="132" t="s">
        <v>243</v>
      </c>
      <c r="G1002" s="168"/>
      <c r="H1002" s="172"/>
    </row>
    <row r="1003" spans="1:8" s="19" customFormat="1" ht="115.5" customHeight="1" x14ac:dyDescent="0.2">
      <c r="A1003" s="167">
        <v>10</v>
      </c>
      <c r="B1003" s="168" t="s">
        <v>244</v>
      </c>
      <c r="C1003" s="168" t="s">
        <v>595</v>
      </c>
      <c r="D1003" s="169" t="s">
        <v>245</v>
      </c>
      <c r="E1003" s="132" t="s">
        <v>246</v>
      </c>
      <c r="F1003" s="132" t="s">
        <v>247</v>
      </c>
      <c r="G1003" s="168" t="s">
        <v>597</v>
      </c>
      <c r="H1003" s="172" t="s">
        <v>585</v>
      </c>
    </row>
    <row r="1004" spans="1:8" s="19" customFormat="1" ht="141.75" customHeight="1" x14ac:dyDescent="0.2">
      <c r="A1004" s="167"/>
      <c r="B1004" s="168"/>
      <c r="C1004" s="168"/>
      <c r="D1004" s="169"/>
      <c r="E1004" s="132" t="s">
        <v>242</v>
      </c>
      <c r="F1004" s="132" t="s">
        <v>248</v>
      </c>
      <c r="G1004" s="168"/>
      <c r="H1004" s="172"/>
    </row>
    <row r="1005" spans="1:8" s="20" customFormat="1" ht="255" customHeight="1" x14ac:dyDescent="0.2">
      <c r="A1005" s="22">
        <v>11</v>
      </c>
      <c r="B1005" s="132" t="s">
        <v>649</v>
      </c>
      <c r="C1005" s="132" t="s">
        <v>239</v>
      </c>
      <c r="D1005" s="131" t="s">
        <v>234</v>
      </c>
      <c r="E1005" s="132" t="s">
        <v>235</v>
      </c>
      <c r="F1005" s="132" t="s">
        <v>410</v>
      </c>
      <c r="G1005" s="132" t="s">
        <v>598</v>
      </c>
      <c r="H1005" s="133" t="s">
        <v>585</v>
      </c>
    </row>
    <row r="1006" spans="1:8" s="19" customFormat="1" ht="224.25" customHeight="1" x14ac:dyDescent="0.2">
      <c r="A1006" s="22">
        <v>12</v>
      </c>
      <c r="B1006" s="132" t="s">
        <v>650</v>
      </c>
      <c r="C1006" s="132" t="s">
        <v>599</v>
      </c>
      <c r="D1006" s="131" t="s">
        <v>234</v>
      </c>
      <c r="E1006" s="132" t="s">
        <v>235</v>
      </c>
      <c r="F1006" s="132" t="s">
        <v>249</v>
      </c>
      <c r="G1006" s="132" t="s">
        <v>600</v>
      </c>
      <c r="H1006" s="133" t="s">
        <v>585</v>
      </c>
    </row>
    <row r="1007" spans="1:8" s="21" customFormat="1" ht="252.75" customHeight="1" x14ac:dyDescent="0.2">
      <c r="A1007" s="22">
        <v>13</v>
      </c>
      <c r="B1007" s="132" t="s">
        <v>651</v>
      </c>
      <c r="C1007" s="132" t="s">
        <v>601</v>
      </c>
      <c r="D1007" s="131" t="s">
        <v>234</v>
      </c>
      <c r="E1007" s="132" t="s">
        <v>235</v>
      </c>
      <c r="F1007" s="132" t="s">
        <v>411</v>
      </c>
      <c r="G1007" s="132" t="s">
        <v>602</v>
      </c>
      <c r="H1007" s="133" t="s">
        <v>585</v>
      </c>
    </row>
    <row r="1008" spans="1:8" s="21" customFormat="1" ht="267.75" customHeight="1" x14ac:dyDescent="0.2">
      <c r="A1008" s="22">
        <v>14</v>
      </c>
      <c r="B1008" s="132" t="s">
        <v>652</v>
      </c>
      <c r="C1008" s="132" t="s">
        <v>603</v>
      </c>
      <c r="D1008" s="131" t="s">
        <v>234</v>
      </c>
      <c r="E1008" s="132" t="s">
        <v>235</v>
      </c>
      <c r="F1008" s="132" t="s">
        <v>250</v>
      </c>
      <c r="G1008" s="132" t="s">
        <v>604</v>
      </c>
      <c r="H1008" s="133" t="s">
        <v>585</v>
      </c>
    </row>
    <row r="1009" spans="1:8" s="21" customFormat="1" ht="264" customHeight="1" x14ac:dyDescent="0.2">
      <c r="A1009" s="22">
        <v>15</v>
      </c>
      <c r="B1009" s="132" t="s">
        <v>653</v>
      </c>
      <c r="C1009" s="132" t="s">
        <v>605</v>
      </c>
      <c r="D1009" s="131" t="s">
        <v>234</v>
      </c>
      <c r="E1009" s="132" t="s">
        <v>235</v>
      </c>
      <c r="F1009" s="132" t="s">
        <v>251</v>
      </c>
      <c r="G1009" s="132" t="s">
        <v>606</v>
      </c>
      <c r="H1009" s="133" t="s">
        <v>585</v>
      </c>
    </row>
    <row r="1010" spans="1:8" s="21" customFormat="1" ht="317.25" customHeight="1" x14ac:dyDescent="0.2">
      <c r="A1010" s="22">
        <v>16</v>
      </c>
      <c r="B1010" s="132" t="s">
        <v>654</v>
      </c>
      <c r="C1010" s="132" t="s">
        <v>607</v>
      </c>
      <c r="D1010" s="131" t="s">
        <v>608</v>
      </c>
      <c r="E1010" s="132" t="s">
        <v>235</v>
      </c>
      <c r="F1010" s="132" t="s">
        <v>252</v>
      </c>
      <c r="G1010" s="132" t="s">
        <v>609</v>
      </c>
      <c r="H1010" s="133" t="s">
        <v>585</v>
      </c>
    </row>
    <row r="1011" spans="1:8" s="20" customFormat="1" ht="263.25" customHeight="1" x14ac:dyDescent="0.2">
      <c r="A1011" s="22">
        <v>17</v>
      </c>
      <c r="B1011" s="132" t="s">
        <v>253</v>
      </c>
      <c r="C1011" s="132" t="s">
        <v>610</v>
      </c>
      <c r="D1011" s="131" t="s">
        <v>611</v>
      </c>
      <c r="E1011" s="132" t="s">
        <v>235</v>
      </c>
      <c r="F1011" s="132" t="s">
        <v>254</v>
      </c>
      <c r="G1011" s="132" t="s">
        <v>612</v>
      </c>
      <c r="H1011" s="133" t="s">
        <v>585</v>
      </c>
    </row>
    <row r="1012" spans="1:8" s="37" customFormat="1" ht="289.5" customHeight="1" x14ac:dyDescent="0.2">
      <c r="A1012" s="170">
        <v>18</v>
      </c>
      <c r="B1012" s="168" t="s">
        <v>412</v>
      </c>
      <c r="C1012" s="168" t="s">
        <v>613</v>
      </c>
      <c r="D1012" s="168" t="s">
        <v>614</v>
      </c>
      <c r="E1012" s="171" t="s">
        <v>615</v>
      </c>
      <c r="F1012" s="168" t="s">
        <v>236</v>
      </c>
      <c r="G1012" s="168" t="s">
        <v>616</v>
      </c>
      <c r="H1012" s="172" t="s">
        <v>617</v>
      </c>
    </row>
    <row r="1013" spans="1:8" s="37" customFormat="1" ht="17.25" customHeight="1" x14ac:dyDescent="0.2">
      <c r="A1013" s="170"/>
      <c r="B1013" s="168"/>
      <c r="C1013" s="168"/>
      <c r="D1013" s="168"/>
      <c r="E1013" s="171"/>
      <c r="F1013" s="168"/>
      <c r="G1013" s="168"/>
      <c r="H1013" s="172"/>
    </row>
    <row r="1014" spans="1:8" s="1" customFormat="1" ht="290.25" customHeight="1" x14ac:dyDescent="0.2">
      <c r="A1014" s="22"/>
      <c r="B1014" s="132" t="s">
        <v>618</v>
      </c>
      <c r="C1014" s="132" t="s">
        <v>415</v>
      </c>
      <c r="D1014" s="132" t="s">
        <v>619</v>
      </c>
      <c r="E1014" s="155" t="s">
        <v>620</v>
      </c>
      <c r="F1014" s="132" t="s">
        <v>236</v>
      </c>
      <c r="G1014" s="132" t="s">
        <v>621</v>
      </c>
      <c r="H1014" s="133" t="s">
        <v>622</v>
      </c>
    </row>
    <row r="1015" spans="1:8" s="1" customFormat="1" ht="160.5" customHeight="1" x14ac:dyDescent="0.2">
      <c r="A1015" s="170"/>
      <c r="B1015" s="168" t="s">
        <v>623</v>
      </c>
      <c r="C1015" s="168" t="s">
        <v>415</v>
      </c>
      <c r="D1015" s="168" t="s">
        <v>619</v>
      </c>
      <c r="E1015" s="155" t="s">
        <v>624</v>
      </c>
      <c r="F1015" s="168" t="s">
        <v>236</v>
      </c>
      <c r="G1015" s="168" t="s">
        <v>621</v>
      </c>
      <c r="H1015" s="172" t="s">
        <v>625</v>
      </c>
    </row>
    <row r="1016" spans="1:8" s="1" customFormat="1" ht="134.25" customHeight="1" x14ac:dyDescent="0.2">
      <c r="A1016" s="170"/>
      <c r="B1016" s="168"/>
      <c r="C1016" s="168"/>
      <c r="D1016" s="168"/>
      <c r="E1016" s="155" t="s">
        <v>626</v>
      </c>
      <c r="F1016" s="168"/>
      <c r="G1016" s="168"/>
      <c r="H1016" s="172"/>
    </row>
    <row r="1017" spans="1:8" s="37" customFormat="1" ht="408.75" customHeight="1" x14ac:dyDescent="0.2">
      <c r="A1017" s="22">
        <v>19</v>
      </c>
      <c r="B1017" s="168" t="s">
        <v>414</v>
      </c>
      <c r="C1017" s="168" t="s">
        <v>613</v>
      </c>
      <c r="D1017" s="168" t="s">
        <v>413</v>
      </c>
      <c r="E1017" s="155" t="s">
        <v>627</v>
      </c>
      <c r="F1017" s="168" t="s">
        <v>236</v>
      </c>
      <c r="G1017" s="168" t="s">
        <v>628</v>
      </c>
      <c r="H1017" s="172" t="s">
        <v>629</v>
      </c>
    </row>
    <row r="1018" spans="1:8" s="37" customFormat="1" ht="21.75" customHeight="1" x14ac:dyDescent="0.2">
      <c r="A1018" s="22"/>
      <c r="B1018" s="168"/>
      <c r="C1018" s="168"/>
      <c r="D1018" s="168"/>
      <c r="E1018" s="155"/>
      <c r="F1018" s="168"/>
      <c r="G1018" s="168"/>
      <c r="H1018" s="172"/>
    </row>
    <row r="1019" spans="1:8" s="1" customFormat="1" ht="290.25" customHeight="1" x14ac:dyDescent="0.2">
      <c r="A1019" s="22">
        <v>21</v>
      </c>
      <c r="B1019" s="132" t="s">
        <v>630</v>
      </c>
      <c r="C1019" s="132" t="s">
        <v>415</v>
      </c>
      <c r="D1019" s="132" t="s">
        <v>413</v>
      </c>
      <c r="E1019" s="155" t="s">
        <v>631</v>
      </c>
      <c r="F1019" s="132" t="s">
        <v>236</v>
      </c>
      <c r="G1019" s="132" t="s">
        <v>628</v>
      </c>
      <c r="H1019" s="133" t="s">
        <v>622</v>
      </c>
    </row>
    <row r="1020" spans="1:8" s="1" customFormat="1" ht="305.25" customHeight="1" x14ac:dyDescent="0.2">
      <c r="A1020" s="22">
        <v>22</v>
      </c>
      <c r="B1020" s="132" t="s">
        <v>632</v>
      </c>
      <c r="C1020" s="132" t="s">
        <v>415</v>
      </c>
      <c r="D1020" s="132" t="s">
        <v>413</v>
      </c>
      <c r="E1020" s="155" t="s">
        <v>633</v>
      </c>
      <c r="F1020" s="132" t="s">
        <v>236</v>
      </c>
      <c r="G1020" s="132" t="s">
        <v>634</v>
      </c>
      <c r="H1020" s="133" t="s">
        <v>625</v>
      </c>
    </row>
    <row r="1021" spans="1:8" s="37" customFormat="1" ht="300" customHeight="1" x14ac:dyDescent="0.2">
      <c r="A1021" s="22">
        <v>23</v>
      </c>
      <c r="B1021" s="132" t="s">
        <v>416</v>
      </c>
      <c r="C1021" s="132" t="s">
        <v>415</v>
      </c>
      <c r="D1021" s="132" t="s">
        <v>413</v>
      </c>
      <c r="E1021" s="155" t="s">
        <v>635</v>
      </c>
      <c r="F1021" s="132" t="s">
        <v>236</v>
      </c>
      <c r="G1021" s="132" t="s">
        <v>628</v>
      </c>
      <c r="H1021" s="133" t="s">
        <v>622</v>
      </c>
    </row>
    <row r="1022" spans="1:8" s="37" customFormat="1" ht="304.5" customHeight="1" x14ac:dyDescent="0.2">
      <c r="A1022" s="22">
        <v>24</v>
      </c>
      <c r="B1022" s="132" t="s">
        <v>417</v>
      </c>
      <c r="C1022" s="132" t="s">
        <v>415</v>
      </c>
      <c r="D1022" s="132" t="s">
        <v>413</v>
      </c>
      <c r="E1022" s="155" t="s">
        <v>636</v>
      </c>
      <c r="F1022" s="132" t="s">
        <v>236</v>
      </c>
      <c r="G1022" s="132" t="s">
        <v>616</v>
      </c>
      <c r="H1022" s="133" t="s">
        <v>637</v>
      </c>
    </row>
    <row r="1023" spans="1:8" s="130" customFormat="1" ht="241.5" customHeight="1" x14ac:dyDescent="0.2">
      <c r="A1023" s="22">
        <v>25</v>
      </c>
      <c r="B1023" s="132" t="s">
        <v>414</v>
      </c>
      <c r="C1023" s="132" t="s">
        <v>638</v>
      </c>
      <c r="D1023" s="132" t="s">
        <v>639</v>
      </c>
      <c r="E1023" s="155" t="s">
        <v>640</v>
      </c>
      <c r="F1023" s="132" t="s">
        <v>641</v>
      </c>
      <c r="G1023" s="132" t="s">
        <v>642</v>
      </c>
      <c r="H1023" s="132" t="s">
        <v>643</v>
      </c>
    </row>
    <row r="1029" spans="1:256" x14ac:dyDescent="0.2">
      <c r="A1029" s="177" t="s">
        <v>257</v>
      </c>
      <c r="B1029" s="177"/>
      <c r="C1029" s="177"/>
      <c r="D1029" s="177"/>
      <c r="E1029" s="177"/>
      <c r="F1029" s="177"/>
      <c r="G1029" s="177"/>
      <c r="H1029" s="177"/>
      <c r="I1029" s="177"/>
      <c r="J1029" s="177"/>
      <c r="K1029" s="177"/>
      <c r="L1029" s="177"/>
      <c r="M1029" s="177"/>
      <c r="N1029" s="177"/>
      <c r="O1029" s="177"/>
      <c r="P1029" s="177"/>
      <c r="Q1029" s="177"/>
    </row>
    <row r="1031" spans="1:256" ht="72" customHeight="1" x14ac:dyDescent="0.2">
      <c r="A1031" s="163" t="s">
        <v>692</v>
      </c>
      <c r="B1031" s="163"/>
      <c r="C1031" s="163"/>
      <c r="D1031" s="163"/>
      <c r="E1031" s="163"/>
      <c r="F1031" s="163"/>
      <c r="G1031" s="142"/>
      <c r="H1031" s="142"/>
      <c r="I1031" s="142"/>
      <c r="J1031" s="142"/>
      <c r="K1031" s="142"/>
      <c r="L1031" s="142"/>
      <c r="M1031" s="142"/>
      <c r="N1031" s="142"/>
      <c r="O1031" s="142"/>
      <c r="P1031" s="142"/>
      <c r="Q1031" s="142"/>
      <c r="AL1031" s="2"/>
      <c r="AM1031" s="2"/>
    </row>
    <row r="1032" spans="1:256" ht="33.75" customHeight="1" x14ac:dyDescent="0.2">
      <c r="K1032" s="2"/>
      <c r="L1032" s="2"/>
      <c r="AL1032" s="2"/>
      <c r="AM1032" s="2"/>
    </row>
    <row r="1033" spans="1:256" x14ac:dyDescent="0.2">
      <c r="A1033" s="164" t="s">
        <v>349</v>
      </c>
      <c r="B1033" s="165"/>
      <c r="C1033" s="165"/>
      <c r="D1033" s="165"/>
      <c r="E1033" s="165"/>
      <c r="F1033" s="165"/>
      <c r="G1033" s="165"/>
      <c r="H1033" s="165"/>
      <c r="I1033" s="165"/>
      <c r="J1033" s="165"/>
      <c r="K1033" s="165"/>
      <c r="L1033" s="165"/>
      <c r="M1033" s="165"/>
      <c r="N1033" s="165"/>
      <c r="O1033" s="165"/>
      <c r="P1033" s="165"/>
      <c r="Q1033" s="165"/>
      <c r="AL1033" s="2"/>
      <c r="AM1033" s="2"/>
    </row>
    <row r="1034" spans="1:256" x14ac:dyDescent="0.2">
      <c r="A1034" s="164" t="s">
        <v>350</v>
      </c>
      <c r="B1034" s="165"/>
      <c r="C1034" s="165"/>
      <c r="D1034" s="165"/>
      <c r="E1034" s="165"/>
      <c r="F1034" s="165"/>
      <c r="G1034" s="165"/>
      <c r="H1034" s="165"/>
      <c r="I1034" s="165"/>
      <c r="J1034" s="165"/>
      <c r="K1034" s="165"/>
      <c r="L1034" s="165"/>
      <c r="M1034" s="165"/>
      <c r="N1034" s="165"/>
      <c r="O1034" s="165"/>
      <c r="P1034" s="165"/>
      <c r="Q1034" s="165"/>
      <c r="AL1034" s="2"/>
      <c r="AM1034" s="2"/>
    </row>
    <row r="1035" spans="1:256" x14ac:dyDescent="0.2">
      <c r="A1035" s="164" t="s">
        <v>458</v>
      </c>
      <c r="B1035" s="164"/>
      <c r="C1035" s="164"/>
      <c r="D1035" s="164"/>
      <c r="E1035" s="164"/>
      <c r="F1035" s="141"/>
      <c r="G1035" s="141"/>
      <c r="H1035" s="141"/>
      <c r="I1035" s="141"/>
      <c r="J1035" s="141"/>
      <c r="K1035" s="141"/>
      <c r="L1035" s="141"/>
      <c r="M1035" s="141"/>
      <c r="N1035" s="141"/>
      <c r="O1035" s="141"/>
      <c r="P1035" s="141"/>
      <c r="Q1035" s="141"/>
      <c r="AL1035" s="2"/>
      <c r="AM1035" s="2"/>
    </row>
    <row r="1036" spans="1:256" ht="23.25" customHeight="1" x14ac:dyDescent="0.2">
      <c r="K1036" s="2"/>
      <c r="L1036" s="2"/>
      <c r="AL1036" s="2"/>
      <c r="AM1036" s="2"/>
    </row>
    <row r="1037" spans="1:256" ht="127.5" x14ac:dyDescent="0.2">
      <c r="A1037" s="137" t="s">
        <v>8</v>
      </c>
      <c r="B1037" s="137" t="s">
        <v>690</v>
      </c>
      <c r="C1037" s="137" t="s">
        <v>258</v>
      </c>
      <c r="D1037" s="137" t="s">
        <v>259</v>
      </c>
      <c r="E1037" s="137" t="s">
        <v>260</v>
      </c>
      <c r="K1037" s="2"/>
      <c r="L1037" s="2"/>
      <c r="AL1037" s="2"/>
      <c r="AM1037" s="2"/>
    </row>
    <row r="1038" spans="1:256" s="39" customFormat="1" x14ac:dyDescent="0.2">
      <c r="A1038" s="137">
        <v>1</v>
      </c>
      <c r="B1038" s="137">
        <v>2</v>
      </c>
      <c r="C1038" s="137">
        <v>3</v>
      </c>
      <c r="D1038" s="137">
        <v>4</v>
      </c>
      <c r="E1038" s="137">
        <v>5</v>
      </c>
    </row>
    <row r="1039" spans="1:256" ht="25.5" x14ac:dyDescent="0.2">
      <c r="A1039" s="137">
        <v>1</v>
      </c>
      <c r="B1039" s="137" t="s">
        <v>691</v>
      </c>
      <c r="C1039" s="137">
        <v>99</v>
      </c>
      <c r="D1039" s="137" t="s">
        <v>174</v>
      </c>
      <c r="E1039" s="137">
        <v>1937</v>
      </c>
      <c r="K1039" s="2"/>
      <c r="L1039" s="2"/>
      <c r="AL1039" s="2"/>
      <c r="AM1039" s="2"/>
    </row>
    <row r="1040" spans="1:256" ht="25.5" x14ac:dyDescent="0.2">
      <c r="A1040" s="137">
        <v>2</v>
      </c>
      <c r="B1040" s="137" t="s">
        <v>691</v>
      </c>
      <c r="C1040" s="137">
        <v>2</v>
      </c>
      <c r="D1040" s="137" t="s">
        <v>175</v>
      </c>
      <c r="E1040" s="137">
        <f>SUM([2]Куропатка!E1042)</f>
        <v>0</v>
      </c>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37"/>
      <c r="BF1040" s="137"/>
      <c r="BG1040" s="137"/>
      <c r="BH1040" s="137"/>
      <c r="BI1040" s="137"/>
      <c r="BJ1040" s="137"/>
      <c r="BK1040" s="137"/>
      <c r="BL1040" s="137"/>
      <c r="BM1040" s="137"/>
      <c r="BN1040" s="137"/>
      <c r="BO1040" s="137"/>
      <c r="BP1040" s="137"/>
      <c r="BQ1040" s="137"/>
      <c r="BR1040" s="137"/>
      <c r="BS1040" s="137"/>
      <c r="BT1040" s="137"/>
      <c r="BU1040" s="137"/>
      <c r="BV1040" s="137"/>
      <c r="BW1040" s="137"/>
      <c r="BX1040" s="137"/>
      <c r="BY1040" s="137"/>
      <c r="BZ1040" s="137"/>
      <c r="CA1040" s="137"/>
      <c r="CB1040" s="137"/>
      <c r="CC1040" s="137"/>
      <c r="CD1040" s="137"/>
      <c r="CE1040" s="137"/>
      <c r="CF1040" s="137"/>
      <c r="CG1040" s="137"/>
      <c r="CH1040" s="137"/>
      <c r="CI1040" s="137"/>
      <c r="CJ1040" s="137"/>
      <c r="CK1040" s="137"/>
      <c r="CL1040" s="137"/>
      <c r="CM1040" s="137"/>
      <c r="CN1040" s="137"/>
      <c r="CO1040" s="137"/>
      <c r="CP1040" s="137"/>
      <c r="CQ1040" s="137"/>
      <c r="CR1040" s="137"/>
      <c r="CS1040" s="137"/>
      <c r="CT1040" s="137"/>
      <c r="CU1040" s="137"/>
      <c r="CV1040" s="137"/>
      <c r="CW1040" s="137"/>
      <c r="CX1040" s="137"/>
      <c r="CY1040" s="137"/>
      <c r="CZ1040" s="137"/>
      <c r="DA1040" s="137"/>
      <c r="DB1040" s="137"/>
      <c r="DC1040" s="137"/>
      <c r="DD1040" s="137"/>
      <c r="DE1040" s="137"/>
      <c r="DF1040" s="137"/>
      <c r="DG1040" s="137"/>
      <c r="DH1040" s="137"/>
      <c r="DI1040" s="137"/>
      <c r="DJ1040" s="137"/>
      <c r="DK1040" s="137"/>
      <c r="DL1040" s="137"/>
      <c r="DM1040" s="137"/>
      <c r="DN1040" s="137"/>
      <c r="DO1040" s="137"/>
      <c r="DP1040" s="137"/>
      <c r="DQ1040" s="137"/>
      <c r="DR1040" s="137"/>
      <c r="DS1040" s="137"/>
      <c r="DT1040" s="137"/>
      <c r="DU1040" s="137"/>
      <c r="DV1040" s="137"/>
      <c r="DW1040" s="137"/>
      <c r="DX1040" s="137"/>
      <c r="DY1040" s="137"/>
      <c r="DZ1040" s="137"/>
      <c r="EA1040" s="137"/>
      <c r="EB1040" s="137"/>
      <c r="EC1040" s="137"/>
      <c r="ED1040" s="137"/>
      <c r="EE1040" s="137"/>
      <c r="EF1040" s="137"/>
      <c r="EG1040" s="137"/>
      <c r="EH1040" s="137"/>
      <c r="EI1040" s="137"/>
      <c r="EJ1040" s="137"/>
      <c r="EK1040" s="137"/>
      <c r="EL1040" s="137"/>
      <c r="EM1040" s="137"/>
      <c r="EN1040" s="137"/>
      <c r="EO1040" s="137"/>
      <c r="EP1040" s="137"/>
      <c r="EQ1040" s="137"/>
      <c r="ER1040" s="137"/>
      <c r="ES1040" s="137"/>
      <c r="ET1040" s="137"/>
      <c r="EU1040" s="137"/>
      <c r="EV1040" s="137"/>
      <c r="EW1040" s="137"/>
      <c r="EX1040" s="137"/>
      <c r="EY1040" s="137"/>
      <c r="EZ1040" s="137"/>
      <c r="FA1040" s="137"/>
      <c r="FB1040" s="137"/>
      <c r="FC1040" s="137"/>
      <c r="FD1040" s="137"/>
      <c r="FE1040" s="137"/>
      <c r="FF1040" s="137"/>
      <c r="FG1040" s="137"/>
      <c r="FH1040" s="137"/>
      <c r="FI1040" s="137"/>
      <c r="FJ1040" s="137"/>
      <c r="FK1040" s="137"/>
      <c r="FL1040" s="137"/>
      <c r="FM1040" s="137"/>
      <c r="FN1040" s="137"/>
      <c r="FO1040" s="137"/>
      <c r="FP1040" s="137"/>
      <c r="FQ1040" s="137"/>
      <c r="FR1040" s="137"/>
      <c r="FS1040" s="137"/>
      <c r="FT1040" s="137"/>
      <c r="FU1040" s="137"/>
      <c r="FV1040" s="137"/>
      <c r="FW1040" s="137"/>
      <c r="FX1040" s="137"/>
      <c r="FY1040" s="137"/>
      <c r="FZ1040" s="137"/>
      <c r="GA1040" s="137"/>
      <c r="GB1040" s="137"/>
      <c r="GC1040" s="137"/>
      <c r="GD1040" s="137"/>
      <c r="GE1040" s="137"/>
      <c r="GF1040" s="137"/>
      <c r="GG1040" s="137"/>
      <c r="GH1040" s="137"/>
      <c r="GI1040" s="137"/>
      <c r="GJ1040" s="137"/>
      <c r="GK1040" s="137"/>
      <c r="GL1040" s="137"/>
      <c r="GM1040" s="137"/>
      <c r="GN1040" s="137"/>
      <c r="GO1040" s="137"/>
      <c r="GP1040" s="137"/>
      <c r="GQ1040" s="137"/>
      <c r="GR1040" s="137"/>
      <c r="GS1040" s="137"/>
      <c r="GT1040" s="137"/>
      <c r="GU1040" s="137"/>
      <c r="GV1040" s="137"/>
      <c r="GW1040" s="137"/>
      <c r="GX1040" s="137"/>
      <c r="GY1040" s="137"/>
      <c r="GZ1040" s="137"/>
      <c r="HA1040" s="137"/>
      <c r="HB1040" s="137"/>
      <c r="HC1040" s="137"/>
      <c r="HD1040" s="137"/>
      <c r="HE1040" s="137"/>
      <c r="HF1040" s="137"/>
      <c r="HG1040" s="137"/>
      <c r="HH1040" s="137"/>
      <c r="HI1040" s="137"/>
      <c r="HJ1040" s="137"/>
      <c r="HK1040" s="137"/>
      <c r="HL1040" s="137"/>
      <c r="HM1040" s="137"/>
      <c r="HN1040" s="137"/>
      <c r="HO1040" s="137"/>
      <c r="HP1040" s="137"/>
      <c r="HQ1040" s="137"/>
      <c r="HR1040" s="137"/>
      <c r="HS1040" s="137"/>
      <c r="HT1040" s="137"/>
      <c r="HU1040" s="137"/>
      <c r="HV1040" s="137"/>
      <c r="HW1040" s="137"/>
      <c r="HX1040" s="137"/>
      <c r="HY1040" s="137"/>
      <c r="HZ1040" s="137"/>
      <c r="IA1040" s="137"/>
      <c r="IB1040" s="137"/>
      <c r="IC1040" s="137"/>
      <c r="ID1040" s="137"/>
      <c r="IE1040" s="137"/>
      <c r="IF1040" s="137"/>
      <c r="IG1040" s="137"/>
      <c r="IH1040" s="137"/>
      <c r="II1040" s="137"/>
      <c r="IJ1040" s="137"/>
      <c r="IK1040" s="137"/>
      <c r="IL1040" s="137"/>
      <c r="IM1040" s="137"/>
      <c r="IN1040" s="137"/>
      <c r="IO1040" s="137"/>
      <c r="IP1040" s="137"/>
      <c r="IQ1040" s="137"/>
      <c r="IR1040" s="137"/>
      <c r="IS1040" s="137"/>
      <c r="IT1040" s="137"/>
      <c r="IU1040" s="137"/>
      <c r="IV1040" s="137"/>
    </row>
    <row r="1041" spans="1:256" ht="25.5" x14ac:dyDescent="0.2">
      <c r="A1041" s="137">
        <v>3</v>
      </c>
      <c r="B1041" s="137" t="s">
        <v>691</v>
      </c>
      <c r="C1041" s="137">
        <v>2</v>
      </c>
      <c r="D1041" s="137" t="s">
        <v>22</v>
      </c>
      <c r="E1041" s="137">
        <f>SUM([2]Заяц!E1042)</f>
        <v>0</v>
      </c>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37"/>
      <c r="BF1041" s="137"/>
      <c r="BG1041" s="137"/>
      <c r="BH1041" s="137"/>
      <c r="BI1041" s="137"/>
      <c r="BJ1041" s="137"/>
      <c r="BK1041" s="137"/>
      <c r="BL1041" s="137"/>
      <c r="BM1041" s="137"/>
      <c r="BN1041" s="137"/>
      <c r="BO1041" s="137"/>
      <c r="BP1041" s="137"/>
      <c r="BQ1041" s="137"/>
      <c r="BR1041" s="137"/>
      <c r="BS1041" s="137"/>
      <c r="BT1041" s="137"/>
      <c r="BU1041" s="137"/>
      <c r="BV1041" s="137"/>
      <c r="BW1041" s="137"/>
      <c r="BX1041" s="137"/>
      <c r="BY1041" s="137"/>
      <c r="BZ1041" s="137"/>
      <c r="CA1041" s="137"/>
      <c r="CB1041" s="137"/>
      <c r="CC1041" s="137"/>
      <c r="CD1041" s="137"/>
      <c r="CE1041" s="137"/>
      <c r="CF1041" s="137"/>
      <c r="CG1041" s="137"/>
      <c r="CH1041" s="137"/>
      <c r="CI1041" s="137"/>
      <c r="CJ1041" s="137"/>
      <c r="CK1041" s="137"/>
      <c r="CL1041" s="137"/>
      <c r="CM1041" s="137"/>
      <c r="CN1041" s="137"/>
      <c r="CO1041" s="137"/>
      <c r="CP1041" s="137"/>
      <c r="CQ1041" s="137"/>
      <c r="CR1041" s="137"/>
      <c r="CS1041" s="137"/>
      <c r="CT1041" s="137"/>
      <c r="CU1041" s="137"/>
      <c r="CV1041" s="137"/>
      <c r="CW1041" s="137"/>
      <c r="CX1041" s="137"/>
      <c r="CY1041" s="137"/>
      <c r="CZ1041" s="137"/>
      <c r="DA1041" s="137"/>
      <c r="DB1041" s="137"/>
      <c r="DC1041" s="137"/>
      <c r="DD1041" s="137"/>
      <c r="DE1041" s="137"/>
      <c r="DF1041" s="137"/>
      <c r="DG1041" s="137"/>
      <c r="DH1041" s="137"/>
      <c r="DI1041" s="137"/>
      <c r="DJ1041" s="137"/>
      <c r="DK1041" s="137"/>
      <c r="DL1041" s="137"/>
      <c r="DM1041" s="137"/>
      <c r="DN1041" s="137"/>
      <c r="DO1041" s="137"/>
      <c r="DP1041" s="137"/>
      <c r="DQ1041" s="137"/>
      <c r="DR1041" s="137"/>
      <c r="DS1041" s="137"/>
      <c r="DT1041" s="137"/>
      <c r="DU1041" s="137"/>
      <c r="DV1041" s="137"/>
      <c r="DW1041" s="137"/>
      <c r="DX1041" s="137"/>
      <c r="DY1041" s="137"/>
      <c r="DZ1041" s="137"/>
      <c r="EA1041" s="137"/>
      <c r="EB1041" s="137"/>
      <c r="EC1041" s="137"/>
      <c r="ED1041" s="137"/>
      <c r="EE1041" s="137"/>
      <c r="EF1041" s="137"/>
      <c r="EG1041" s="137"/>
      <c r="EH1041" s="137"/>
      <c r="EI1041" s="137"/>
      <c r="EJ1041" s="137"/>
      <c r="EK1041" s="137"/>
      <c r="EL1041" s="137"/>
      <c r="EM1041" s="137"/>
      <c r="EN1041" s="137"/>
      <c r="EO1041" s="137"/>
      <c r="EP1041" s="137"/>
      <c r="EQ1041" s="137"/>
      <c r="ER1041" s="137"/>
      <c r="ES1041" s="137"/>
      <c r="ET1041" s="137"/>
      <c r="EU1041" s="137"/>
      <c r="EV1041" s="137"/>
      <c r="EW1041" s="137"/>
      <c r="EX1041" s="137"/>
      <c r="EY1041" s="137"/>
      <c r="EZ1041" s="137"/>
      <c r="FA1041" s="137"/>
      <c r="FB1041" s="137"/>
      <c r="FC1041" s="137"/>
      <c r="FD1041" s="137"/>
      <c r="FE1041" s="137"/>
      <c r="FF1041" s="137"/>
      <c r="FG1041" s="137"/>
      <c r="FH1041" s="137"/>
      <c r="FI1041" s="137"/>
      <c r="FJ1041" s="137"/>
      <c r="FK1041" s="137"/>
      <c r="FL1041" s="137"/>
      <c r="FM1041" s="137"/>
      <c r="FN1041" s="137"/>
      <c r="FO1041" s="137"/>
      <c r="FP1041" s="137"/>
      <c r="FQ1041" s="137"/>
      <c r="FR1041" s="137"/>
      <c r="FS1041" s="137"/>
      <c r="FT1041" s="137"/>
      <c r="FU1041" s="137"/>
      <c r="FV1041" s="137"/>
      <c r="FW1041" s="137"/>
      <c r="FX1041" s="137"/>
      <c r="FY1041" s="137"/>
      <c r="FZ1041" s="137"/>
      <c r="GA1041" s="137"/>
      <c r="GB1041" s="137"/>
      <c r="GC1041" s="137"/>
      <c r="GD1041" s="137"/>
      <c r="GE1041" s="137"/>
      <c r="GF1041" s="137"/>
      <c r="GG1041" s="137"/>
      <c r="GH1041" s="137"/>
      <c r="GI1041" s="137"/>
      <c r="GJ1041" s="137"/>
      <c r="GK1041" s="137"/>
      <c r="GL1041" s="137"/>
      <c r="GM1041" s="137"/>
      <c r="GN1041" s="137"/>
      <c r="GO1041" s="137"/>
      <c r="GP1041" s="137"/>
      <c r="GQ1041" s="137"/>
      <c r="GR1041" s="137"/>
      <c r="GS1041" s="137"/>
      <c r="GT1041" s="137"/>
      <c r="GU1041" s="137"/>
      <c r="GV1041" s="137"/>
      <c r="GW1041" s="137"/>
      <c r="GX1041" s="137"/>
      <c r="GY1041" s="137"/>
      <c r="GZ1041" s="137"/>
      <c r="HA1041" s="137"/>
      <c r="HB1041" s="137"/>
      <c r="HC1041" s="137"/>
      <c r="HD1041" s="137"/>
      <c r="HE1041" s="137"/>
      <c r="HF1041" s="137"/>
      <c r="HG1041" s="137"/>
      <c r="HH1041" s="137"/>
      <c r="HI1041" s="137"/>
      <c r="HJ1041" s="137"/>
      <c r="HK1041" s="137"/>
      <c r="HL1041" s="137"/>
      <c r="HM1041" s="137"/>
      <c r="HN1041" s="137"/>
      <c r="HO1041" s="137"/>
      <c r="HP1041" s="137"/>
      <c r="HQ1041" s="137"/>
      <c r="HR1041" s="137"/>
      <c r="HS1041" s="137"/>
      <c r="HT1041" s="137"/>
      <c r="HU1041" s="137"/>
      <c r="HV1041" s="137"/>
      <c r="HW1041" s="137"/>
      <c r="HX1041" s="137"/>
      <c r="HY1041" s="137"/>
      <c r="HZ1041" s="137"/>
      <c r="IA1041" s="137"/>
      <c r="IB1041" s="137"/>
      <c r="IC1041" s="137"/>
      <c r="ID1041" s="137"/>
      <c r="IE1041" s="137"/>
      <c r="IF1041" s="137"/>
      <c r="IG1041" s="137"/>
      <c r="IH1041" s="137"/>
      <c r="II1041" s="137"/>
      <c r="IJ1041" s="137"/>
      <c r="IK1041" s="137"/>
      <c r="IL1041" s="137"/>
      <c r="IM1041" s="137"/>
      <c r="IN1041" s="137"/>
      <c r="IO1041" s="137"/>
      <c r="IP1041" s="137"/>
      <c r="IQ1041" s="137"/>
      <c r="IR1041" s="137"/>
      <c r="IS1041" s="137"/>
      <c r="IT1041" s="137"/>
      <c r="IU1041" s="137"/>
      <c r="IV1041" s="137"/>
    </row>
    <row r="1042" spans="1:256" x14ac:dyDescent="0.2">
      <c r="A1042" s="137">
        <v>4</v>
      </c>
      <c r="B1042" s="137"/>
      <c r="C1042" s="137"/>
      <c r="D1042" s="137"/>
      <c r="E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37"/>
      <c r="BF1042" s="137"/>
      <c r="BG1042" s="137"/>
      <c r="BH1042" s="137"/>
      <c r="BI1042" s="137"/>
      <c r="BJ1042" s="137"/>
      <c r="BK1042" s="137"/>
      <c r="BL1042" s="137"/>
      <c r="BM1042" s="137"/>
      <c r="BN1042" s="137"/>
      <c r="BO1042" s="137"/>
      <c r="BP1042" s="137"/>
      <c r="BQ1042" s="137"/>
      <c r="BR1042" s="137"/>
      <c r="BS1042" s="137"/>
      <c r="BT1042" s="137"/>
      <c r="BU1042" s="137"/>
      <c r="BV1042" s="137"/>
      <c r="BW1042" s="137"/>
      <c r="BX1042" s="137"/>
      <c r="BY1042" s="137"/>
      <c r="BZ1042" s="137"/>
      <c r="CA1042" s="137"/>
      <c r="CB1042" s="137"/>
      <c r="CC1042" s="137"/>
      <c r="CD1042" s="137"/>
      <c r="CE1042" s="137"/>
      <c r="CF1042" s="137"/>
      <c r="CG1042" s="137"/>
      <c r="CH1042" s="137"/>
      <c r="CI1042" s="137"/>
      <c r="CJ1042" s="137"/>
      <c r="CK1042" s="137"/>
      <c r="CL1042" s="137"/>
      <c r="CM1042" s="137"/>
      <c r="CN1042" s="137"/>
      <c r="CO1042" s="137"/>
      <c r="CP1042" s="137"/>
      <c r="CQ1042" s="137"/>
      <c r="CR1042" s="137"/>
      <c r="CS1042" s="137"/>
      <c r="CT1042" s="137"/>
      <c r="CU1042" s="137"/>
      <c r="CV1042" s="137"/>
      <c r="CW1042" s="137"/>
      <c r="CX1042" s="137"/>
      <c r="CY1042" s="137"/>
      <c r="CZ1042" s="137"/>
      <c r="DA1042" s="137"/>
      <c r="DB1042" s="137"/>
      <c r="DC1042" s="137"/>
      <c r="DD1042" s="137"/>
      <c r="DE1042" s="137"/>
      <c r="DF1042" s="137"/>
      <c r="DG1042" s="137"/>
      <c r="DH1042" s="137"/>
      <c r="DI1042" s="137"/>
      <c r="DJ1042" s="137"/>
      <c r="DK1042" s="137"/>
      <c r="DL1042" s="137"/>
      <c r="DM1042" s="137"/>
      <c r="DN1042" s="137"/>
      <c r="DO1042" s="137"/>
      <c r="DP1042" s="137"/>
      <c r="DQ1042" s="137"/>
      <c r="DR1042" s="137"/>
      <c r="DS1042" s="137"/>
      <c r="DT1042" s="137"/>
      <c r="DU1042" s="137"/>
      <c r="DV1042" s="137"/>
      <c r="DW1042" s="137"/>
      <c r="DX1042" s="137"/>
      <c r="DY1042" s="137"/>
      <c r="DZ1042" s="137"/>
      <c r="EA1042" s="137"/>
      <c r="EB1042" s="137"/>
      <c r="EC1042" s="137"/>
      <c r="ED1042" s="137"/>
      <c r="EE1042" s="137"/>
      <c r="EF1042" s="137"/>
      <c r="EG1042" s="137"/>
      <c r="EH1042" s="137"/>
      <c r="EI1042" s="137"/>
      <c r="EJ1042" s="137"/>
      <c r="EK1042" s="137"/>
      <c r="EL1042" s="137"/>
      <c r="EM1042" s="137"/>
      <c r="EN1042" s="137"/>
      <c r="EO1042" s="137"/>
      <c r="EP1042" s="137"/>
      <c r="EQ1042" s="137"/>
      <c r="ER1042" s="137"/>
      <c r="ES1042" s="137"/>
      <c r="ET1042" s="137"/>
      <c r="EU1042" s="137"/>
      <c r="EV1042" s="137"/>
      <c r="EW1042" s="137"/>
      <c r="EX1042" s="137"/>
      <c r="EY1042" s="137"/>
      <c r="EZ1042" s="137"/>
      <c r="FA1042" s="137"/>
      <c r="FB1042" s="137"/>
      <c r="FC1042" s="137"/>
      <c r="FD1042" s="137"/>
      <c r="FE1042" s="137"/>
      <c r="FF1042" s="137"/>
      <c r="FG1042" s="137"/>
      <c r="FH1042" s="137"/>
      <c r="FI1042" s="137"/>
      <c r="FJ1042" s="137"/>
      <c r="FK1042" s="137"/>
      <c r="FL1042" s="137"/>
      <c r="FM1042" s="137"/>
      <c r="FN1042" s="137"/>
      <c r="FO1042" s="137"/>
      <c r="FP1042" s="137"/>
      <c r="FQ1042" s="137"/>
      <c r="FR1042" s="137"/>
      <c r="FS1042" s="137"/>
      <c r="FT1042" s="137"/>
      <c r="FU1042" s="137"/>
      <c r="FV1042" s="137"/>
      <c r="FW1042" s="137"/>
      <c r="FX1042" s="137"/>
      <c r="FY1042" s="137"/>
      <c r="FZ1042" s="137"/>
      <c r="GA1042" s="137"/>
      <c r="GB1042" s="137"/>
      <c r="GC1042" s="137"/>
      <c r="GD1042" s="137"/>
      <c r="GE1042" s="137"/>
      <c r="GF1042" s="137"/>
      <c r="GG1042" s="137"/>
      <c r="GH1042" s="137"/>
      <c r="GI1042" s="137"/>
      <c r="GJ1042" s="137"/>
      <c r="GK1042" s="137"/>
      <c r="GL1042" s="137"/>
      <c r="GM1042" s="137"/>
      <c r="GN1042" s="137"/>
      <c r="GO1042" s="137"/>
      <c r="GP1042" s="137"/>
      <c r="GQ1042" s="137"/>
      <c r="GR1042" s="137"/>
      <c r="GS1042" s="137"/>
      <c r="GT1042" s="137"/>
      <c r="GU1042" s="137"/>
      <c r="GV1042" s="137"/>
      <c r="GW1042" s="137"/>
      <c r="GX1042" s="137"/>
      <c r="GY1042" s="137"/>
      <c r="GZ1042" s="137"/>
      <c r="HA1042" s="137"/>
      <c r="HB1042" s="137"/>
      <c r="HC1042" s="137"/>
      <c r="HD1042" s="137"/>
      <c r="HE1042" s="137"/>
      <c r="HF1042" s="137"/>
      <c r="HG1042" s="137"/>
      <c r="HH1042" s="137"/>
      <c r="HI1042" s="137"/>
      <c r="HJ1042" s="137"/>
      <c r="HK1042" s="137"/>
      <c r="HL1042" s="137"/>
      <c r="HM1042" s="137"/>
      <c r="HN1042" s="137"/>
      <c r="HO1042" s="137"/>
      <c r="HP1042" s="137"/>
      <c r="HQ1042" s="137"/>
      <c r="HR1042" s="137"/>
      <c r="HS1042" s="137"/>
      <c r="HT1042" s="137"/>
      <c r="HU1042" s="137"/>
      <c r="HV1042" s="137"/>
      <c r="HW1042" s="137"/>
      <c r="HX1042" s="137"/>
      <c r="HY1042" s="137"/>
      <c r="HZ1042" s="137"/>
      <c r="IA1042" s="137"/>
      <c r="IB1042" s="137"/>
      <c r="IC1042" s="137"/>
      <c r="ID1042" s="137"/>
      <c r="IE1042" s="137"/>
      <c r="IF1042" s="137"/>
      <c r="IG1042" s="137"/>
      <c r="IH1042" s="137"/>
      <c r="II1042" s="137"/>
      <c r="IJ1042" s="137"/>
      <c r="IK1042" s="137"/>
      <c r="IL1042" s="137"/>
      <c r="IM1042" s="137"/>
      <c r="IN1042" s="137"/>
      <c r="IO1042" s="137"/>
      <c r="IP1042" s="137"/>
      <c r="IQ1042" s="137"/>
      <c r="IR1042" s="137"/>
      <c r="IS1042" s="137"/>
      <c r="IT1042" s="137"/>
      <c r="IU1042" s="137"/>
      <c r="IV1042" s="137"/>
    </row>
    <row r="1043" spans="1:256" x14ac:dyDescent="0.2">
      <c r="A1043" s="137"/>
      <c r="B1043" s="137"/>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37"/>
      <c r="BF1043" s="137"/>
      <c r="BG1043" s="137"/>
      <c r="BH1043" s="137"/>
      <c r="BI1043" s="137"/>
      <c r="BJ1043" s="137"/>
      <c r="BK1043" s="137"/>
      <c r="BL1043" s="137"/>
      <c r="BM1043" s="137"/>
      <c r="BN1043" s="137"/>
      <c r="BO1043" s="137"/>
      <c r="BP1043" s="137"/>
      <c r="BQ1043" s="137"/>
      <c r="BR1043" s="137"/>
      <c r="BS1043" s="137"/>
      <c r="BT1043" s="137"/>
      <c r="BU1043" s="137"/>
      <c r="BV1043" s="137"/>
      <c r="BW1043" s="137"/>
      <c r="BX1043" s="137"/>
      <c r="BY1043" s="137"/>
      <c r="BZ1043" s="137"/>
      <c r="CA1043" s="137"/>
      <c r="CB1043" s="137"/>
      <c r="CC1043" s="137"/>
      <c r="CD1043" s="137"/>
      <c r="CE1043" s="137"/>
      <c r="CF1043" s="137"/>
      <c r="CG1043" s="137"/>
      <c r="CH1043" s="137"/>
      <c r="CI1043" s="137"/>
      <c r="CJ1043" s="137"/>
      <c r="CK1043" s="137"/>
      <c r="CL1043" s="137"/>
      <c r="CM1043" s="137"/>
      <c r="CN1043" s="137"/>
      <c r="CO1043" s="137"/>
      <c r="CP1043" s="137"/>
      <c r="CQ1043" s="137"/>
      <c r="CR1043" s="137"/>
      <c r="CS1043" s="137"/>
      <c r="CT1043" s="137"/>
      <c r="CU1043" s="137"/>
      <c r="CV1043" s="137"/>
      <c r="CW1043" s="137"/>
      <c r="CX1043" s="137"/>
      <c r="CY1043" s="137"/>
      <c r="CZ1043" s="137"/>
      <c r="DA1043" s="137"/>
      <c r="DB1043" s="137"/>
      <c r="DC1043" s="137"/>
      <c r="DD1043" s="137"/>
      <c r="DE1043" s="137"/>
      <c r="DF1043" s="137"/>
      <c r="DG1043" s="137"/>
      <c r="DH1043" s="137"/>
      <c r="DI1043" s="137"/>
      <c r="DJ1043" s="137"/>
      <c r="DK1043" s="137"/>
      <c r="DL1043" s="137"/>
      <c r="DM1043" s="137"/>
      <c r="DN1043" s="137"/>
      <c r="DO1043" s="137"/>
      <c r="DP1043" s="137"/>
      <c r="DQ1043" s="137"/>
      <c r="DR1043" s="137"/>
      <c r="DS1043" s="137"/>
      <c r="DT1043" s="137"/>
      <c r="DU1043" s="137"/>
      <c r="DV1043" s="137"/>
      <c r="DW1043" s="137"/>
      <c r="DX1043" s="137"/>
      <c r="DY1043" s="137"/>
      <c r="DZ1043" s="137"/>
      <c r="EA1043" s="137"/>
      <c r="EB1043" s="137"/>
      <c r="EC1043" s="137"/>
      <c r="ED1043" s="137"/>
      <c r="EE1043" s="137"/>
      <c r="EF1043" s="137"/>
      <c r="EG1043" s="137"/>
      <c r="EH1043" s="137"/>
      <c r="EI1043" s="137"/>
      <c r="EJ1043" s="137"/>
      <c r="EK1043" s="137"/>
      <c r="EL1043" s="137"/>
      <c r="EM1043" s="137"/>
      <c r="EN1043" s="137"/>
      <c r="EO1043" s="137"/>
      <c r="EP1043" s="137"/>
      <c r="EQ1043" s="137"/>
      <c r="ER1043" s="137"/>
      <c r="ES1043" s="137"/>
      <c r="ET1043" s="137"/>
      <c r="EU1043" s="137"/>
      <c r="EV1043" s="137"/>
      <c r="EW1043" s="137"/>
      <c r="EX1043" s="137"/>
      <c r="EY1043" s="137"/>
      <c r="EZ1043" s="137"/>
      <c r="FA1043" s="137"/>
      <c r="FB1043" s="137"/>
      <c r="FC1043" s="137"/>
      <c r="FD1043" s="137"/>
      <c r="FE1043" s="137"/>
      <c r="FF1043" s="137"/>
      <c r="FG1043" s="137"/>
      <c r="FH1043" s="137"/>
      <c r="FI1043" s="137"/>
      <c r="FJ1043" s="137"/>
      <c r="FK1043" s="137"/>
      <c r="FL1043" s="137"/>
      <c r="FM1043" s="137"/>
      <c r="FN1043" s="137"/>
      <c r="FO1043" s="137"/>
      <c r="FP1043" s="137"/>
      <c r="FQ1043" s="137"/>
      <c r="FR1043" s="137"/>
      <c r="FS1043" s="137"/>
      <c r="FT1043" s="137"/>
      <c r="FU1043" s="137"/>
      <c r="FV1043" s="137"/>
      <c r="FW1043" s="137"/>
      <c r="FX1043" s="137"/>
      <c r="FY1043" s="137"/>
      <c r="FZ1043" s="137"/>
      <c r="GA1043" s="137"/>
      <c r="GB1043" s="137"/>
      <c r="GC1043" s="137"/>
      <c r="GD1043" s="137"/>
      <c r="GE1043" s="137"/>
      <c r="GF1043" s="137"/>
      <c r="GG1043" s="137"/>
      <c r="GH1043" s="137"/>
      <c r="GI1043" s="137"/>
      <c r="GJ1043" s="137"/>
      <c r="GK1043" s="137"/>
      <c r="GL1043" s="137"/>
      <c r="GM1043" s="137"/>
      <c r="GN1043" s="137"/>
      <c r="GO1043" s="137"/>
      <c r="GP1043" s="137"/>
      <c r="GQ1043" s="137"/>
      <c r="GR1043" s="137"/>
      <c r="GS1043" s="137"/>
      <c r="GT1043" s="137"/>
      <c r="GU1043" s="137"/>
      <c r="GV1043" s="137"/>
      <c r="GW1043" s="137"/>
      <c r="GX1043" s="137"/>
      <c r="GY1043" s="137"/>
      <c r="GZ1043" s="137"/>
      <c r="HA1043" s="137"/>
      <c r="HB1043" s="137"/>
      <c r="HC1043" s="137"/>
      <c r="HD1043" s="137"/>
      <c r="HE1043" s="137"/>
      <c r="HF1043" s="137"/>
      <c r="HG1043" s="137"/>
      <c r="HH1043" s="137"/>
      <c r="HI1043" s="137"/>
      <c r="HJ1043" s="137"/>
      <c r="HK1043" s="137"/>
      <c r="HL1043" s="137"/>
      <c r="HM1043" s="137"/>
      <c r="HN1043" s="137"/>
      <c r="HO1043" s="137"/>
      <c r="HP1043" s="137"/>
      <c r="HQ1043" s="137"/>
      <c r="HR1043" s="137"/>
      <c r="HS1043" s="137"/>
      <c r="HT1043" s="137"/>
      <c r="HU1043" s="137"/>
      <c r="HV1043" s="137"/>
      <c r="HW1043" s="137"/>
      <c r="HX1043" s="137"/>
      <c r="HY1043" s="137"/>
      <c r="HZ1043" s="137"/>
      <c r="IA1043" s="137"/>
      <c r="IB1043" s="137"/>
      <c r="IC1043" s="137"/>
      <c r="ID1043" s="137"/>
      <c r="IE1043" s="137"/>
      <c r="IF1043" s="137"/>
      <c r="IG1043" s="137"/>
      <c r="IH1043" s="137"/>
      <c r="II1043" s="137"/>
      <c r="IJ1043" s="137"/>
      <c r="IK1043" s="137"/>
      <c r="IL1043" s="137"/>
      <c r="IM1043" s="137"/>
      <c r="IN1043" s="137"/>
      <c r="IO1043" s="137"/>
      <c r="IP1043" s="137"/>
      <c r="IQ1043" s="137"/>
      <c r="IR1043" s="137"/>
      <c r="IS1043" s="137"/>
      <c r="IT1043" s="137"/>
      <c r="IU1043" s="137"/>
      <c r="IV1043" s="137"/>
    </row>
    <row r="1044" spans="1:256" x14ac:dyDescent="0.2">
      <c r="A1044" s="166" t="s">
        <v>261</v>
      </c>
      <c r="B1044" s="166"/>
      <c r="C1044" s="130">
        <f>SUM(C1039:C1043)</f>
        <v>103</v>
      </c>
      <c r="D1044" s="160"/>
      <c r="E1044" s="137">
        <f>SUM(E1039:E1043)</f>
        <v>1937</v>
      </c>
      <c r="K1044" s="2"/>
      <c r="L1044" s="2"/>
      <c r="AL1044" s="2"/>
      <c r="AM1044" s="2"/>
    </row>
    <row r="1047" spans="1:256" x14ac:dyDescent="0.2">
      <c r="A1047" s="177" t="s">
        <v>262</v>
      </c>
      <c r="B1047" s="177"/>
      <c r="C1047" s="177"/>
      <c r="D1047" s="177"/>
      <c r="E1047" s="177"/>
      <c r="F1047" s="177"/>
      <c r="G1047" s="177"/>
      <c r="H1047" s="177"/>
      <c r="I1047" s="177"/>
      <c r="J1047" s="177"/>
      <c r="K1047" s="177"/>
      <c r="L1047" s="177"/>
      <c r="M1047" s="177"/>
      <c r="N1047" s="177"/>
      <c r="O1047" s="177"/>
      <c r="P1047" s="177"/>
      <c r="Q1047" s="177"/>
    </row>
    <row r="1048" spans="1:256" ht="25.5" customHeight="1" x14ac:dyDescent="0.2">
      <c r="A1048" s="163" t="s">
        <v>263</v>
      </c>
      <c r="B1048" s="163"/>
      <c r="C1048" s="163"/>
      <c r="D1048" s="163"/>
      <c r="E1048" s="163"/>
      <c r="F1048" s="163"/>
      <c r="G1048" s="163"/>
      <c r="H1048" s="163"/>
      <c r="I1048" s="163"/>
      <c r="J1048" s="163"/>
      <c r="K1048" s="163"/>
      <c r="L1048" s="163"/>
      <c r="M1048" s="163"/>
      <c r="N1048" s="163"/>
      <c r="O1048" s="163"/>
      <c r="P1048" s="163"/>
      <c r="Q1048" s="163"/>
    </row>
    <row r="1049" spans="1:256" ht="15" customHeight="1" x14ac:dyDescent="0.2">
      <c r="A1049" s="164" t="s">
        <v>583</v>
      </c>
      <c r="B1049" s="164"/>
      <c r="C1049" s="164"/>
      <c r="D1049" s="164"/>
      <c r="E1049" s="164"/>
      <c r="F1049" s="164"/>
      <c r="G1049" s="164"/>
      <c r="H1049" s="164"/>
      <c r="I1049" s="164"/>
      <c r="J1049" s="164"/>
      <c r="K1049" s="164"/>
      <c r="L1049" s="164"/>
      <c r="M1049" s="164"/>
      <c r="N1049" s="164"/>
    </row>
    <row r="1050" spans="1:256" x14ac:dyDescent="0.2">
      <c r="A1050" s="164" t="s">
        <v>349</v>
      </c>
      <c r="B1050" s="164"/>
      <c r="C1050" s="164"/>
      <c r="D1050" s="164"/>
      <c r="E1050" s="164"/>
      <c r="F1050" s="164"/>
      <c r="G1050" s="164"/>
      <c r="H1050" s="164"/>
      <c r="I1050" s="164"/>
      <c r="J1050" s="164"/>
      <c r="K1050" s="164"/>
      <c r="L1050" s="164"/>
      <c r="M1050" s="164"/>
      <c r="N1050" s="164"/>
      <c r="O1050" s="164"/>
      <c r="P1050" s="164"/>
      <c r="Q1050" s="164"/>
    </row>
    <row r="1051" spans="1:256" x14ac:dyDescent="0.2">
      <c r="A1051" s="164" t="s">
        <v>347</v>
      </c>
      <c r="B1051" s="164"/>
      <c r="C1051" s="164"/>
      <c r="D1051" s="164"/>
      <c r="E1051" s="164"/>
      <c r="F1051" s="164"/>
      <c r="G1051" s="164"/>
      <c r="H1051" s="164"/>
      <c r="I1051" s="164"/>
      <c r="J1051" s="164"/>
      <c r="K1051" s="164"/>
      <c r="L1051" s="164"/>
      <c r="M1051" s="164"/>
      <c r="N1051" s="164"/>
      <c r="O1051" s="164"/>
      <c r="P1051" s="164"/>
      <c r="Q1051" s="164"/>
    </row>
    <row r="1053" spans="1:256" x14ac:dyDescent="0.2">
      <c r="A1053" s="174" t="s">
        <v>8</v>
      </c>
      <c r="B1053" s="174" t="s">
        <v>264</v>
      </c>
      <c r="C1053" s="174" t="s">
        <v>265</v>
      </c>
      <c r="D1053" s="174" t="s">
        <v>9</v>
      </c>
      <c r="E1053" s="174" t="s">
        <v>266</v>
      </c>
      <c r="F1053" s="174"/>
      <c r="G1053" s="174"/>
      <c r="H1053" s="174" t="s">
        <v>267</v>
      </c>
      <c r="I1053" s="174"/>
      <c r="J1053" s="174"/>
    </row>
    <row r="1054" spans="1:256" x14ac:dyDescent="0.2">
      <c r="A1054" s="174"/>
      <c r="B1054" s="174"/>
      <c r="C1054" s="174"/>
      <c r="D1054" s="174"/>
      <c r="E1054" s="174" t="s">
        <v>82</v>
      </c>
      <c r="F1054" s="174" t="s">
        <v>11</v>
      </c>
      <c r="G1054" s="174"/>
      <c r="H1054" s="174" t="s">
        <v>82</v>
      </c>
      <c r="I1054" s="174" t="s">
        <v>11</v>
      </c>
      <c r="J1054" s="174"/>
    </row>
    <row r="1055" spans="1:256" ht="51" x14ac:dyDescent="0.2">
      <c r="A1055" s="174"/>
      <c r="B1055" s="174"/>
      <c r="C1055" s="174"/>
      <c r="D1055" s="174"/>
      <c r="E1055" s="174"/>
      <c r="F1055" s="52" t="s">
        <v>268</v>
      </c>
      <c r="G1055" s="52" t="s">
        <v>269</v>
      </c>
      <c r="H1055" s="174"/>
      <c r="I1055" s="52" t="s">
        <v>268</v>
      </c>
      <c r="J1055" s="52" t="s">
        <v>269</v>
      </c>
    </row>
    <row r="1056" spans="1:256" x14ac:dyDescent="0.2">
      <c r="A1056" s="52">
        <v>1</v>
      </c>
      <c r="B1056" s="52">
        <v>2</v>
      </c>
      <c r="C1056" s="52">
        <v>3</v>
      </c>
      <c r="D1056" s="52">
        <v>4</v>
      </c>
      <c r="E1056" s="52">
        <v>5</v>
      </c>
      <c r="F1056" s="52">
        <v>6</v>
      </c>
      <c r="G1056" s="52">
        <v>7</v>
      </c>
      <c r="H1056" s="52">
        <v>8</v>
      </c>
      <c r="I1056" s="52">
        <v>9</v>
      </c>
      <c r="J1056" s="52">
        <v>10</v>
      </c>
    </row>
    <row r="1057" spans="1:17" ht="12.75" customHeight="1" x14ac:dyDescent="0.2">
      <c r="A1057" s="52" t="s">
        <v>147</v>
      </c>
      <c r="B1057" s="52" t="s">
        <v>147</v>
      </c>
      <c r="C1057" s="52" t="s">
        <v>147</v>
      </c>
      <c r="D1057" s="52" t="s">
        <v>147</v>
      </c>
      <c r="E1057" s="52" t="s">
        <v>147</v>
      </c>
      <c r="F1057" s="52" t="s">
        <v>147</v>
      </c>
      <c r="G1057" s="52" t="s">
        <v>147</v>
      </c>
      <c r="H1057" s="52" t="s">
        <v>147</v>
      </c>
      <c r="I1057" s="52" t="s">
        <v>147</v>
      </c>
      <c r="J1057" s="52" t="s">
        <v>147</v>
      </c>
    </row>
    <row r="1058" spans="1:17" x14ac:dyDescent="0.2">
      <c r="A1058" s="209" t="s">
        <v>61</v>
      </c>
      <c r="B1058" s="209"/>
      <c r="C1058" s="52" t="s">
        <v>147</v>
      </c>
      <c r="D1058" s="52" t="s">
        <v>147</v>
      </c>
      <c r="E1058" s="52" t="s">
        <v>147</v>
      </c>
      <c r="F1058" s="52" t="s">
        <v>147</v>
      </c>
      <c r="G1058" s="52" t="s">
        <v>147</v>
      </c>
      <c r="H1058" s="52" t="s">
        <v>147</v>
      </c>
      <c r="I1058" s="52" t="s">
        <v>147</v>
      </c>
      <c r="J1058" s="52" t="s">
        <v>147</v>
      </c>
    </row>
    <row r="1062" spans="1:17" x14ac:dyDescent="0.2">
      <c r="A1062" s="177" t="s">
        <v>270</v>
      </c>
      <c r="B1062" s="177"/>
      <c r="C1062" s="177"/>
      <c r="D1062" s="177"/>
      <c r="E1062" s="177"/>
      <c r="F1062" s="177"/>
      <c r="G1062" s="177"/>
      <c r="H1062" s="177"/>
      <c r="I1062" s="177"/>
      <c r="J1062" s="177"/>
      <c r="K1062" s="177"/>
      <c r="L1062" s="177"/>
      <c r="M1062" s="177"/>
      <c r="N1062" s="177"/>
      <c r="O1062" s="177"/>
      <c r="P1062" s="177"/>
      <c r="Q1062" s="177"/>
    </row>
    <row r="1063" spans="1:17" ht="37.5" customHeight="1" x14ac:dyDescent="0.2">
      <c r="A1063" s="163" t="s">
        <v>693</v>
      </c>
      <c r="B1063" s="163"/>
      <c r="C1063" s="163"/>
      <c r="D1063" s="163"/>
      <c r="E1063" s="163"/>
      <c r="F1063" s="163"/>
      <c r="G1063" s="163"/>
      <c r="H1063" s="163"/>
      <c r="I1063" s="163"/>
      <c r="J1063" s="163"/>
      <c r="K1063" s="163"/>
      <c r="L1063" s="163"/>
      <c r="M1063" s="163"/>
      <c r="N1063" s="163"/>
      <c r="O1063" s="163"/>
      <c r="P1063" s="163"/>
      <c r="Q1063" s="163"/>
    </row>
    <row r="1064" spans="1:17" x14ac:dyDescent="0.2">
      <c r="K1064" s="2"/>
      <c r="L1064" s="2"/>
    </row>
    <row r="1065" spans="1:17" x14ac:dyDescent="0.2">
      <c r="A1065" s="164" t="s">
        <v>349</v>
      </c>
      <c r="B1065" s="165"/>
      <c r="C1065" s="165"/>
      <c r="D1065" s="165"/>
      <c r="E1065" s="165"/>
      <c r="F1065" s="165"/>
      <c r="G1065" s="165"/>
      <c r="H1065" s="165"/>
      <c r="I1065" s="165"/>
      <c r="J1065" s="165"/>
      <c r="K1065" s="165"/>
      <c r="L1065" s="165"/>
      <c r="M1065" s="165"/>
      <c r="N1065" s="165"/>
      <c r="O1065" s="165"/>
      <c r="P1065" s="165"/>
      <c r="Q1065" s="165"/>
    </row>
    <row r="1066" spans="1:17" x14ac:dyDescent="0.2">
      <c r="A1066" s="164" t="s">
        <v>350</v>
      </c>
      <c r="B1066" s="165"/>
      <c r="C1066" s="165"/>
      <c r="D1066" s="165"/>
      <c r="E1066" s="165"/>
      <c r="F1066" s="165"/>
      <c r="G1066" s="165"/>
      <c r="H1066" s="165"/>
      <c r="I1066" s="165"/>
      <c r="J1066" s="165"/>
      <c r="K1066" s="165"/>
      <c r="L1066" s="165"/>
      <c r="M1066" s="165"/>
      <c r="N1066" s="165"/>
      <c r="O1066" s="165"/>
      <c r="P1066" s="165"/>
      <c r="Q1066" s="165"/>
    </row>
    <row r="1067" spans="1:17" x14ac:dyDescent="0.2">
      <c r="K1067" s="2"/>
      <c r="L1067" s="2"/>
    </row>
    <row r="1068" spans="1:17" x14ac:dyDescent="0.2">
      <c r="A1068" s="174" t="s">
        <v>8</v>
      </c>
      <c r="B1068" s="174" t="s">
        <v>9</v>
      </c>
      <c r="C1068" s="174" t="s">
        <v>271</v>
      </c>
      <c r="D1068" s="174"/>
      <c r="E1068" s="174"/>
      <c r="F1068" s="174"/>
      <c r="G1068" s="174"/>
      <c r="H1068" s="174"/>
      <c r="I1068" s="174"/>
      <c r="K1068" s="2"/>
      <c r="L1068" s="2"/>
    </row>
    <row r="1069" spans="1:17" x14ac:dyDescent="0.2">
      <c r="A1069" s="174"/>
      <c r="B1069" s="174"/>
      <c r="C1069" s="174" t="s">
        <v>272</v>
      </c>
      <c r="D1069" s="174"/>
      <c r="E1069" s="174"/>
      <c r="F1069" s="174" t="s">
        <v>273</v>
      </c>
      <c r="G1069" s="174"/>
      <c r="H1069" s="174"/>
      <c r="I1069" s="174"/>
      <c r="K1069" s="2"/>
      <c r="L1069" s="2"/>
    </row>
    <row r="1070" spans="1:17" x14ac:dyDescent="0.2">
      <c r="A1070" s="174"/>
      <c r="B1070" s="174"/>
      <c r="C1070" s="174" t="s">
        <v>82</v>
      </c>
      <c r="D1070" s="174" t="s">
        <v>11</v>
      </c>
      <c r="E1070" s="174"/>
      <c r="F1070" s="174" t="s">
        <v>82</v>
      </c>
      <c r="G1070" s="174" t="s">
        <v>11</v>
      </c>
      <c r="H1070" s="174"/>
      <c r="I1070" s="174" t="s">
        <v>274</v>
      </c>
      <c r="K1070" s="2"/>
      <c r="L1070" s="2"/>
    </row>
    <row r="1071" spans="1:17" ht="28.5" customHeight="1" x14ac:dyDescent="0.2">
      <c r="A1071" s="174"/>
      <c r="B1071" s="174"/>
      <c r="C1071" s="174"/>
      <c r="D1071" s="52" t="s">
        <v>275</v>
      </c>
      <c r="E1071" s="52" t="s">
        <v>276</v>
      </c>
      <c r="F1071" s="174"/>
      <c r="G1071" s="52" t="s">
        <v>277</v>
      </c>
      <c r="H1071" s="52" t="s">
        <v>278</v>
      </c>
      <c r="I1071" s="174"/>
      <c r="K1071" s="2"/>
      <c r="L1071" s="2"/>
    </row>
    <row r="1072" spans="1:17" ht="45" customHeight="1" x14ac:dyDescent="0.2">
      <c r="A1072" s="52">
        <v>1</v>
      </c>
      <c r="B1072" s="52">
        <v>2</v>
      </c>
      <c r="C1072" s="52">
        <v>3</v>
      </c>
      <c r="D1072" s="52">
        <v>4</v>
      </c>
      <c r="E1072" s="52">
        <v>5</v>
      </c>
      <c r="F1072" s="52">
        <v>6</v>
      </c>
      <c r="G1072" s="52">
        <v>7</v>
      </c>
      <c r="H1072" s="52">
        <v>8</v>
      </c>
      <c r="I1072" s="52">
        <v>9</v>
      </c>
      <c r="K1072" s="2"/>
      <c r="L1072" s="2"/>
    </row>
    <row r="1073" spans="1:17" x14ac:dyDescent="0.2">
      <c r="A1073" s="52">
        <v>1</v>
      </c>
      <c r="B1073" s="52"/>
      <c r="C1073" s="52" t="s">
        <v>147</v>
      </c>
      <c r="D1073" s="52" t="s">
        <v>147</v>
      </c>
      <c r="E1073" s="52" t="s">
        <v>147</v>
      </c>
      <c r="F1073" s="52" t="s">
        <v>147</v>
      </c>
      <c r="G1073" s="52" t="s">
        <v>147</v>
      </c>
      <c r="H1073" s="52" t="s">
        <v>147</v>
      </c>
      <c r="I1073" s="52" t="s">
        <v>147</v>
      </c>
      <c r="K1073" s="2"/>
      <c r="L1073" s="2"/>
    </row>
    <row r="1074" spans="1:17" x14ac:dyDescent="0.2">
      <c r="A1074" s="52"/>
      <c r="B1074" s="52"/>
      <c r="C1074" s="52"/>
      <c r="D1074" s="52"/>
      <c r="E1074" s="52"/>
      <c r="F1074" s="52"/>
      <c r="G1074" s="52"/>
      <c r="H1074" s="52"/>
      <c r="I1074" s="52"/>
      <c r="K1074" s="2"/>
      <c r="L1074" s="2"/>
    </row>
    <row r="1075" spans="1:17" x14ac:dyDescent="0.2">
      <c r="A1075" s="52"/>
      <c r="B1075" s="52"/>
      <c r="C1075" s="52"/>
      <c r="D1075" s="52"/>
      <c r="E1075" s="52"/>
      <c r="F1075" s="52"/>
      <c r="G1075" s="52"/>
      <c r="H1075" s="52"/>
      <c r="I1075" s="52"/>
      <c r="K1075" s="2"/>
      <c r="L1075" s="2"/>
    </row>
    <row r="1076" spans="1:17" x14ac:dyDescent="0.2">
      <c r="A1076" s="209" t="s">
        <v>61</v>
      </c>
      <c r="B1076" s="209"/>
      <c r="C1076" s="52"/>
      <c r="D1076" s="52"/>
      <c r="E1076" s="52"/>
      <c r="F1076" s="52"/>
      <c r="G1076" s="52"/>
      <c r="H1076" s="52"/>
      <c r="I1076" s="52"/>
      <c r="K1076" s="2"/>
      <c r="L1076" s="2"/>
    </row>
    <row r="1081" spans="1:17" x14ac:dyDescent="0.2">
      <c r="A1081" s="177" t="s">
        <v>279</v>
      </c>
      <c r="B1081" s="177"/>
      <c r="C1081" s="177"/>
      <c r="D1081" s="177"/>
      <c r="E1081" s="177"/>
      <c r="F1081" s="177"/>
      <c r="G1081" s="177"/>
      <c r="H1081" s="177"/>
      <c r="I1081" s="177"/>
      <c r="J1081" s="177"/>
      <c r="K1081" s="177"/>
      <c r="L1081" s="177"/>
      <c r="M1081" s="177"/>
      <c r="N1081" s="177"/>
      <c r="O1081" s="177"/>
      <c r="P1081" s="177"/>
      <c r="Q1081" s="177"/>
    </row>
    <row r="1082" spans="1:17" x14ac:dyDescent="0.2">
      <c r="A1082" s="163" t="s">
        <v>280</v>
      </c>
      <c r="B1082" s="163"/>
      <c r="C1082" s="163"/>
      <c r="D1082" s="163"/>
      <c r="E1082" s="163"/>
      <c r="F1082" s="163"/>
      <c r="G1082" s="163"/>
      <c r="H1082" s="163"/>
      <c r="I1082" s="163"/>
      <c r="J1082" s="163"/>
      <c r="K1082" s="163"/>
      <c r="L1082" s="163"/>
      <c r="M1082" s="163"/>
      <c r="N1082" s="163"/>
      <c r="O1082" s="163"/>
      <c r="P1082" s="163"/>
      <c r="Q1082" s="163"/>
    </row>
    <row r="1083" spans="1:17" ht="15" customHeight="1" x14ac:dyDescent="0.2">
      <c r="A1083" s="164" t="s">
        <v>583</v>
      </c>
      <c r="B1083" s="164"/>
      <c r="C1083" s="164"/>
      <c r="D1083" s="164"/>
      <c r="E1083" s="164"/>
      <c r="F1083" s="164"/>
      <c r="G1083" s="164"/>
      <c r="H1083" s="164"/>
      <c r="I1083" s="164"/>
      <c r="J1083" s="164"/>
      <c r="K1083" s="164"/>
      <c r="L1083" s="164"/>
      <c r="M1083" s="164"/>
      <c r="N1083" s="164"/>
    </row>
    <row r="1084" spans="1:17" x14ac:dyDescent="0.2">
      <c r="A1084" s="164" t="s">
        <v>349</v>
      </c>
      <c r="B1084" s="164"/>
      <c r="C1084" s="164"/>
      <c r="D1084" s="164"/>
      <c r="E1084" s="164"/>
      <c r="F1084" s="164"/>
      <c r="G1084" s="164"/>
      <c r="H1084" s="164"/>
      <c r="I1084" s="164"/>
      <c r="J1084" s="164"/>
      <c r="K1084" s="164"/>
      <c r="L1084" s="164"/>
      <c r="M1084" s="164"/>
      <c r="N1084" s="164"/>
      <c r="O1084" s="164"/>
      <c r="P1084" s="164"/>
      <c r="Q1084" s="164"/>
    </row>
    <row r="1085" spans="1:17" x14ac:dyDescent="0.2">
      <c r="A1085" s="164" t="s">
        <v>347</v>
      </c>
      <c r="B1085" s="164"/>
      <c r="C1085" s="164"/>
      <c r="D1085" s="164"/>
      <c r="E1085" s="164"/>
      <c r="F1085" s="164"/>
      <c r="G1085" s="164"/>
      <c r="H1085" s="164"/>
      <c r="I1085" s="164"/>
      <c r="J1085" s="164"/>
      <c r="K1085" s="164"/>
      <c r="L1085" s="164"/>
      <c r="M1085" s="164"/>
      <c r="N1085" s="164"/>
      <c r="O1085" s="164"/>
      <c r="P1085" s="164"/>
      <c r="Q1085" s="164"/>
    </row>
    <row r="1087" spans="1:17" x14ac:dyDescent="0.2">
      <c r="A1087" s="174" t="s">
        <v>8</v>
      </c>
      <c r="B1087" s="174" t="s">
        <v>150</v>
      </c>
      <c r="C1087" s="174" t="s">
        <v>281</v>
      </c>
      <c r="D1087" s="174"/>
      <c r="E1087" s="174"/>
      <c r="F1087" s="174" t="s">
        <v>282</v>
      </c>
      <c r="G1087" s="174"/>
      <c r="H1087" s="174" t="s">
        <v>146</v>
      </c>
    </row>
    <row r="1088" spans="1:17" x14ac:dyDescent="0.2">
      <c r="A1088" s="174"/>
      <c r="B1088" s="174"/>
      <c r="C1088" s="174" t="s">
        <v>283</v>
      </c>
      <c r="D1088" s="174" t="s">
        <v>284</v>
      </c>
      <c r="E1088" s="174"/>
      <c r="F1088" s="174" t="s">
        <v>285</v>
      </c>
      <c r="G1088" s="174" t="s">
        <v>286</v>
      </c>
      <c r="H1088" s="174"/>
    </row>
    <row r="1089" spans="1:17" ht="51" x14ac:dyDescent="0.2">
      <c r="A1089" s="174"/>
      <c r="B1089" s="174"/>
      <c r="C1089" s="174"/>
      <c r="D1089" s="52" t="s">
        <v>275</v>
      </c>
      <c r="E1089" s="52" t="s">
        <v>287</v>
      </c>
      <c r="F1089" s="174"/>
      <c r="G1089" s="174"/>
      <c r="H1089" s="174"/>
    </row>
    <row r="1090" spans="1:17" x14ac:dyDescent="0.2">
      <c r="A1090" s="52">
        <v>1</v>
      </c>
      <c r="B1090" s="52">
        <v>2</v>
      </c>
      <c r="C1090" s="52">
        <v>3</v>
      </c>
      <c r="D1090" s="52">
        <v>4</v>
      </c>
      <c r="E1090" s="52">
        <v>5</v>
      </c>
      <c r="F1090" s="52">
        <v>6</v>
      </c>
      <c r="G1090" s="52">
        <v>7</v>
      </c>
      <c r="H1090" s="52">
        <v>8</v>
      </c>
    </row>
    <row r="1091" spans="1:17" x14ac:dyDescent="0.2">
      <c r="A1091" s="52" t="s">
        <v>147</v>
      </c>
      <c r="B1091" s="52" t="s">
        <v>147</v>
      </c>
      <c r="C1091" s="52" t="s">
        <v>147</v>
      </c>
      <c r="D1091" s="52" t="s">
        <v>147</v>
      </c>
      <c r="E1091" s="52" t="s">
        <v>147</v>
      </c>
      <c r="F1091" s="52" t="s">
        <v>147</v>
      </c>
      <c r="G1091" s="52" t="s">
        <v>147</v>
      </c>
      <c r="H1091" s="52" t="s">
        <v>147</v>
      </c>
    </row>
    <row r="1092" spans="1:17" x14ac:dyDescent="0.2">
      <c r="A1092" s="209" t="s">
        <v>61</v>
      </c>
      <c r="B1092" s="209"/>
      <c r="C1092" s="52" t="s">
        <v>147</v>
      </c>
      <c r="D1092" s="52" t="s">
        <v>147</v>
      </c>
      <c r="E1092" s="52" t="s">
        <v>147</v>
      </c>
      <c r="F1092" s="52" t="s">
        <v>147</v>
      </c>
      <c r="G1092" s="52" t="s">
        <v>147</v>
      </c>
      <c r="H1092" s="52" t="s">
        <v>147</v>
      </c>
    </row>
    <row r="1096" spans="1:17" x14ac:dyDescent="0.2">
      <c r="A1096" s="177" t="s">
        <v>288</v>
      </c>
      <c r="B1096" s="177"/>
      <c r="C1096" s="177"/>
      <c r="D1096" s="177"/>
      <c r="E1096" s="177"/>
      <c r="F1096" s="177"/>
      <c r="G1096" s="177"/>
      <c r="H1096" s="177"/>
      <c r="I1096" s="177"/>
      <c r="J1096" s="177"/>
      <c r="K1096" s="177"/>
      <c r="L1096" s="177"/>
      <c r="M1096" s="177"/>
      <c r="N1096" s="177"/>
      <c r="O1096" s="177"/>
      <c r="P1096" s="177"/>
      <c r="Q1096" s="177"/>
    </row>
    <row r="1097" spans="1:17" x14ac:dyDescent="0.2">
      <c r="A1097" s="163" t="s">
        <v>466</v>
      </c>
      <c r="B1097" s="163"/>
      <c r="C1097" s="163"/>
      <c r="D1097" s="163"/>
      <c r="E1097" s="163"/>
      <c r="F1097" s="163"/>
      <c r="G1097" s="163"/>
      <c r="H1097" s="163"/>
      <c r="I1097" s="163"/>
      <c r="J1097" s="163"/>
      <c r="K1097" s="163"/>
      <c r="L1097" s="163"/>
      <c r="M1097" s="163"/>
      <c r="N1097" s="163"/>
      <c r="O1097" s="163"/>
      <c r="P1097" s="163"/>
      <c r="Q1097" s="163"/>
    </row>
    <row r="1098" spans="1:17" ht="15" customHeight="1" x14ac:dyDescent="0.2">
      <c r="A1098" s="164" t="s">
        <v>402</v>
      </c>
      <c r="B1098" s="164"/>
      <c r="C1098" s="164"/>
      <c r="D1098" s="164"/>
      <c r="E1098" s="164"/>
      <c r="F1098" s="164"/>
      <c r="G1098" s="164"/>
      <c r="H1098" s="164"/>
      <c r="I1098" s="164"/>
      <c r="J1098" s="164"/>
      <c r="K1098" s="164"/>
      <c r="L1098" s="164"/>
    </row>
    <row r="1099" spans="1:17" x14ac:dyDescent="0.2">
      <c r="A1099" s="164" t="s">
        <v>349</v>
      </c>
      <c r="B1099" s="164"/>
      <c r="C1099" s="164"/>
      <c r="D1099" s="164"/>
      <c r="E1099" s="164"/>
      <c r="F1099" s="164"/>
      <c r="G1099" s="164"/>
      <c r="H1099" s="164"/>
      <c r="I1099" s="164"/>
      <c r="J1099" s="164"/>
      <c r="K1099" s="164"/>
      <c r="L1099" s="164"/>
      <c r="M1099" s="164"/>
      <c r="N1099" s="164"/>
      <c r="O1099" s="164"/>
      <c r="P1099" s="164"/>
      <c r="Q1099" s="164"/>
    </row>
    <row r="1100" spans="1:17" x14ac:dyDescent="0.2">
      <c r="A1100" s="164" t="s">
        <v>347</v>
      </c>
      <c r="B1100" s="164"/>
      <c r="C1100" s="164"/>
      <c r="D1100" s="164"/>
      <c r="E1100" s="164"/>
      <c r="F1100" s="164"/>
      <c r="G1100" s="164"/>
      <c r="H1100" s="164"/>
      <c r="I1100" s="164"/>
      <c r="J1100" s="164"/>
      <c r="K1100" s="164"/>
      <c r="L1100" s="164"/>
      <c r="M1100" s="164"/>
      <c r="N1100" s="164"/>
      <c r="O1100" s="164"/>
      <c r="P1100" s="164"/>
      <c r="Q1100" s="164"/>
    </row>
    <row r="1102" spans="1:17" ht="127.5" x14ac:dyDescent="0.2">
      <c r="A1102" s="52" t="s">
        <v>8</v>
      </c>
      <c r="B1102" s="52" t="s">
        <v>289</v>
      </c>
      <c r="C1102" s="52" t="s">
        <v>210</v>
      </c>
      <c r="D1102" s="62" t="s">
        <v>290</v>
      </c>
    </row>
    <row r="1103" spans="1:17" x14ac:dyDescent="0.2">
      <c r="A1103" s="52">
        <v>1</v>
      </c>
      <c r="B1103" s="52">
        <v>2</v>
      </c>
      <c r="C1103" s="52"/>
      <c r="D1103" s="52"/>
    </row>
    <row r="1104" spans="1:17" x14ac:dyDescent="0.2">
      <c r="A1104" s="52">
        <v>1</v>
      </c>
      <c r="B1104" s="53" t="s">
        <v>694</v>
      </c>
      <c r="C1104" s="52">
        <v>1</v>
      </c>
      <c r="D1104" s="74">
        <v>0</v>
      </c>
    </row>
    <row r="1105" spans="1:39" x14ac:dyDescent="0.2">
      <c r="A1105" s="52">
        <v>2</v>
      </c>
      <c r="B1105" s="53" t="s">
        <v>22</v>
      </c>
      <c r="C1105" s="52">
        <v>3</v>
      </c>
      <c r="D1105" s="74">
        <v>7.5</v>
      </c>
    </row>
    <row r="1106" spans="1:39" x14ac:dyDescent="0.2">
      <c r="A1106" s="52">
        <v>3</v>
      </c>
      <c r="B1106" s="53" t="s">
        <v>162</v>
      </c>
      <c r="C1106" s="52">
        <v>1</v>
      </c>
      <c r="D1106" s="74">
        <v>0.6</v>
      </c>
    </row>
    <row r="1107" spans="1:39" x14ac:dyDescent="0.2">
      <c r="A1107" s="52">
        <v>4</v>
      </c>
      <c r="B1107" s="53" t="s">
        <v>467</v>
      </c>
      <c r="C1107" s="52">
        <v>2</v>
      </c>
      <c r="D1107" s="74">
        <v>0.6</v>
      </c>
    </row>
    <row r="1108" spans="1:39" x14ac:dyDescent="0.2">
      <c r="A1108" s="52">
        <v>5</v>
      </c>
      <c r="B1108" s="53" t="s">
        <v>23</v>
      </c>
      <c r="C1108" s="52">
        <v>6</v>
      </c>
      <c r="D1108" s="74">
        <v>40</v>
      </c>
    </row>
    <row r="1109" spans="1:39" x14ac:dyDescent="0.2">
      <c r="A1109" s="52">
        <v>6</v>
      </c>
      <c r="B1109" s="53" t="s">
        <v>175</v>
      </c>
      <c r="C1109" s="52">
        <v>7</v>
      </c>
      <c r="D1109" s="74">
        <v>6.3</v>
      </c>
    </row>
    <row r="1110" spans="1:39" ht="25.5" x14ac:dyDescent="0.2">
      <c r="A1110" s="52"/>
      <c r="B1110" s="53" t="s">
        <v>61</v>
      </c>
      <c r="C1110" s="52">
        <f>SUM(C1104:C1109)</f>
        <v>20</v>
      </c>
      <c r="D1110" s="74">
        <f>SUM(D1104:D1109)</f>
        <v>55</v>
      </c>
    </row>
    <row r="1111" spans="1:39" x14ac:dyDescent="0.2">
      <c r="A1111" s="137"/>
      <c r="B1111" s="151"/>
      <c r="C1111" s="137"/>
      <c r="D1111" s="152"/>
      <c r="AL1111" s="149"/>
      <c r="AM1111" s="149"/>
    </row>
    <row r="1112" spans="1:39" ht="12.75" customHeight="1" x14ac:dyDescent="0.2">
      <c r="A1112" s="52"/>
      <c r="B1112" s="175"/>
      <c r="C1112" s="175"/>
      <c r="D1112" s="74"/>
    </row>
  </sheetData>
  <mergeCells count="827">
    <mergeCell ref="A31:B31"/>
    <mergeCell ref="C1015:C1016"/>
    <mergeCell ref="D1015:D1016"/>
    <mergeCell ref="F1015:F1016"/>
    <mergeCell ref="G1015:G1016"/>
    <mergeCell ref="H1015:H1016"/>
    <mergeCell ref="B1017:B1018"/>
    <mergeCell ref="C1017:C1018"/>
    <mergeCell ref="D1017:D1018"/>
    <mergeCell ref="F1017:F1018"/>
    <mergeCell ref="G1017:G1018"/>
    <mergeCell ref="H1017:H1018"/>
    <mergeCell ref="A936:A937"/>
    <mergeCell ref="B936:B937"/>
    <mergeCell ref="C936:C937"/>
    <mergeCell ref="D936:D937"/>
    <mergeCell ref="E936:E937"/>
    <mergeCell ref="F936:H936"/>
    <mergeCell ref="A928:Q928"/>
    <mergeCell ref="A931:Q931"/>
    <mergeCell ref="A934:Q934"/>
    <mergeCell ref="A907:I907"/>
    <mergeCell ref="A908:I908"/>
    <mergeCell ref="A909:H909"/>
    <mergeCell ref="A880:Q880"/>
    <mergeCell ref="D883:D886"/>
    <mergeCell ref="E883:J883"/>
    <mergeCell ref="E884:G884"/>
    <mergeCell ref="H884:J884"/>
    <mergeCell ref="E885:E886"/>
    <mergeCell ref="A901:B901"/>
    <mergeCell ref="A905:I905"/>
    <mergeCell ref="A903:Q903"/>
    <mergeCell ref="H885:H886"/>
    <mergeCell ref="I885:J885"/>
    <mergeCell ref="A859:B859"/>
    <mergeCell ref="A866:Q866"/>
    <mergeCell ref="B869:B871"/>
    <mergeCell ref="C869:E869"/>
    <mergeCell ref="F869:H869"/>
    <mergeCell ref="I869:I871"/>
    <mergeCell ref="C870:D870"/>
    <mergeCell ref="E870:E871"/>
    <mergeCell ref="F870:G870"/>
    <mergeCell ref="H870:H871"/>
    <mergeCell ref="A863:J863"/>
    <mergeCell ref="C864:J864"/>
    <mergeCell ref="A865:Q865"/>
    <mergeCell ref="A867:G867"/>
    <mergeCell ref="A869:A871"/>
    <mergeCell ref="A844:B844"/>
    <mergeCell ref="A824:L824"/>
    <mergeCell ref="A850:Q850"/>
    <mergeCell ref="A853:A855"/>
    <mergeCell ref="B853:B855"/>
    <mergeCell ref="C853:E853"/>
    <mergeCell ref="F853:H853"/>
    <mergeCell ref="I853:I855"/>
    <mergeCell ref="C854:D854"/>
    <mergeCell ref="E854:E855"/>
    <mergeCell ref="F854:G854"/>
    <mergeCell ref="H854:H855"/>
    <mergeCell ref="A847:J847"/>
    <mergeCell ref="C848:J848"/>
    <mergeCell ref="A849:Q849"/>
    <mergeCell ref="A851:G851"/>
    <mergeCell ref="A822:B822"/>
    <mergeCell ref="A825:J825"/>
    <mergeCell ref="C826:J826"/>
    <mergeCell ref="A827:Q827"/>
    <mergeCell ref="A828:Q828"/>
    <mergeCell ref="A829:G829"/>
    <mergeCell ref="A831:A833"/>
    <mergeCell ref="B831:B833"/>
    <mergeCell ref="C831:E831"/>
    <mergeCell ref="F831:H831"/>
    <mergeCell ref="I831:I833"/>
    <mergeCell ref="C832:D832"/>
    <mergeCell ref="E832:E833"/>
    <mergeCell ref="F832:G832"/>
    <mergeCell ref="H832:H833"/>
    <mergeCell ref="C722:E722"/>
    <mergeCell ref="F722:H722"/>
    <mergeCell ref="I722:I724"/>
    <mergeCell ref="C723:D723"/>
    <mergeCell ref="A738:F738"/>
    <mergeCell ref="A740:A742"/>
    <mergeCell ref="A811:A813"/>
    <mergeCell ref="B811:B813"/>
    <mergeCell ref="C811:E811"/>
    <mergeCell ref="F811:H811"/>
    <mergeCell ref="I811:I813"/>
    <mergeCell ref="C812:D812"/>
    <mergeCell ref="E812:E813"/>
    <mergeCell ref="F812:G812"/>
    <mergeCell ref="H812:H813"/>
    <mergeCell ref="A731:B731"/>
    <mergeCell ref="A750:Q750"/>
    <mergeCell ref="A753:Q753"/>
    <mergeCell ref="A754:G754"/>
    <mergeCell ref="A756:A758"/>
    <mergeCell ref="B756:B758"/>
    <mergeCell ref="C756:E756"/>
    <mergeCell ref="C757:D757"/>
    <mergeCell ref="E757:E758"/>
    <mergeCell ref="A479:I479"/>
    <mergeCell ref="A472:M472"/>
    <mergeCell ref="F757:G757"/>
    <mergeCell ref="H757:H758"/>
    <mergeCell ref="A601:B601"/>
    <mergeCell ref="A631:B631"/>
    <mergeCell ref="A662:B662"/>
    <mergeCell ref="A683:B683"/>
    <mergeCell ref="A716:M716"/>
    <mergeCell ref="C717:H717"/>
    <mergeCell ref="A718:Q718"/>
    <mergeCell ref="A719:Q719"/>
    <mergeCell ref="A720:F720"/>
    <mergeCell ref="A693:A695"/>
    <mergeCell ref="B693:B695"/>
    <mergeCell ref="C693:E693"/>
    <mergeCell ref="F693:H693"/>
    <mergeCell ref="I693:I695"/>
    <mergeCell ref="C694:D694"/>
    <mergeCell ref="E694:E695"/>
    <mergeCell ref="F694:G694"/>
    <mergeCell ref="H694:H695"/>
    <mergeCell ref="A722:A724"/>
    <mergeCell ref="B722:B724"/>
    <mergeCell ref="A342:Q342"/>
    <mergeCell ref="A345:G345"/>
    <mergeCell ref="A347:I347"/>
    <mergeCell ref="A417:L417"/>
    <mergeCell ref="A473:I473"/>
    <mergeCell ref="C474:F474"/>
    <mergeCell ref="A475:Q475"/>
    <mergeCell ref="A476:Q476"/>
    <mergeCell ref="A478:G478"/>
    <mergeCell ref="A282:Q282"/>
    <mergeCell ref="G319:G320"/>
    <mergeCell ref="H319:H320"/>
    <mergeCell ref="J319:J320"/>
    <mergeCell ref="K319:L319"/>
    <mergeCell ref="M319:M320"/>
    <mergeCell ref="N319:O319"/>
    <mergeCell ref="A309:Q309"/>
    <mergeCell ref="C287:E287"/>
    <mergeCell ref="F287:H287"/>
    <mergeCell ref="I287:I290"/>
    <mergeCell ref="J287:O287"/>
    <mergeCell ref="C288:C290"/>
    <mergeCell ref="D288:E288"/>
    <mergeCell ref="F288:F290"/>
    <mergeCell ref="G288:H288"/>
    <mergeCell ref="J288:L288"/>
    <mergeCell ref="M288:O288"/>
    <mergeCell ref="D289:D290"/>
    <mergeCell ref="E289:E290"/>
    <mergeCell ref="G289:G290"/>
    <mergeCell ref="H289:H290"/>
    <mergeCell ref="M289:M290"/>
    <mergeCell ref="N289:O289"/>
    <mergeCell ref="H236:H238"/>
    <mergeCell ref="A266:A269"/>
    <mergeCell ref="B266:B269"/>
    <mergeCell ref="C266:E266"/>
    <mergeCell ref="F266:H266"/>
    <mergeCell ref="I266:I269"/>
    <mergeCell ref="J266:O266"/>
    <mergeCell ref="C267:C269"/>
    <mergeCell ref="D267:E267"/>
    <mergeCell ref="F267:F269"/>
    <mergeCell ref="G267:H267"/>
    <mergeCell ref="J267:L267"/>
    <mergeCell ref="M267:O267"/>
    <mergeCell ref="D268:D269"/>
    <mergeCell ref="E268:E269"/>
    <mergeCell ref="G268:G269"/>
    <mergeCell ref="H268:H269"/>
    <mergeCell ref="J268:J269"/>
    <mergeCell ref="K268:L268"/>
    <mergeCell ref="A280:Q280"/>
    <mergeCell ref="A281:Q281"/>
    <mergeCell ref="A227:A228"/>
    <mergeCell ref="B227:B228"/>
    <mergeCell ref="C227:C228"/>
    <mergeCell ref="D227:D228"/>
    <mergeCell ref="E227:E228"/>
    <mergeCell ref="F227:F228"/>
    <mergeCell ref="G227:G228"/>
    <mergeCell ref="H227:H228"/>
    <mergeCell ref="M268:M269"/>
    <mergeCell ref="A258:Q258"/>
    <mergeCell ref="A260:Q260"/>
    <mergeCell ref="I227:I228"/>
    <mergeCell ref="J227:J228"/>
    <mergeCell ref="K227:K228"/>
    <mergeCell ref="L227:L228"/>
    <mergeCell ref="M227:M228"/>
    <mergeCell ref="N227:N228"/>
    <mergeCell ref="O227:O228"/>
    <mergeCell ref="P227:P228"/>
    <mergeCell ref="Q227:Q228"/>
    <mergeCell ref="A248:Q248"/>
    <mergeCell ref="A249:Q249"/>
    <mergeCell ref="B231:B232"/>
    <mergeCell ref="Z208:Z209"/>
    <mergeCell ref="U207:U209"/>
    <mergeCell ref="A196:B196"/>
    <mergeCell ref="A198:B198"/>
    <mergeCell ref="A213:A214"/>
    <mergeCell ref="B213:B214"/>
    <mergeCell ref="C213:C214"/>
    <mergeCell ref="D213:D214"/>
    <mergeCell ref="E213:E214"/>
    <mergeCell ref="F213:F214"/>
    <mergeCell ref="G213:G214"/>
    <mergeCell ref="H213:H214"/>
    <mergeCell ref="Y213:Y214"/>
    <mergeCell ref="Z213:Z214"/>
    <mergeCell ref="V206:W206"/>
    <mergeCell ref="L213:L214"/>
    <mergeCell ref="M213:M214"/>
    <mergeCell ref="N213:N214"/>
    <mergeCell ref="O213:O214"/>
    <mergeCell ref="P213:P214"/>
    <mergeCell ref="Q213:Q214"/>
    <mergeCell ref="R213:R214"/>
    <mergeCell ref="X219:X220"/>
    <mergeCell ref="Y219:Y220"/>
    <mergeCell ref="Z219:Z220"/>
    <mergeCell ref="AA213:AA214"/>
    <mergeCell ref="AB213:AB214"/>
    <mergeCell ref="X227:X228"/>
    <mergeCell ref="A252:Q252"/>
    <mergeCell ref="A904:N904"/>
    <mergeCell ref="A251:Q251"/>
    <mergeCell ref="A421:Q421"/>
    <mergeCell ref="A423:G423"/>
    <mergeCell ref="A425:I425"/>
    <mergeCell ref="A340:H340"/>
    <mergeCell ref="A341:G341"/>
    <mergeCell ref="A418:F418"/>
    <mergeCell ref="C735:H735"/>
    <mergeCell ref="A737:Q737"/>
    <mergeCell ref="A698:B698"/>
    <mergeCell ref="A686:L686"/>
    <mergeCell ref="A687:M687"/>
    <mergeCell ref="A219:A220"/>
    <mergeCell ref="B219:B220"/>
    <mergeCell ref="C219:C220"/>
    <mergeCell ref="A231:A232"/>
    <mergeCell ref="A1048:Q1048"/>
    <mergeCell ref="H1053:J1053"/>
    <mergeCell ref="E1054:E1055"/>
    <mergeCell ref="F1054:G1054"/>
    <mergeCell ref="H1054:H1055"/>
    <mergeCell ref="B1053:B1055"/>
    <mergeCell ref="C1053:C1055"/>
    <mergeCell ref="D1053:D1055"/>
    <mergeCell ref="E1053:G1053"/>
    <mergeCell ref="A1049:N1049"/>
    <mergeCell ref="I1054:J1054"/>
    <mergeCell ref="A1050:Q1050"/>
    <mergeCell ref="A1051:Q1051"/>
    <mergeCell ref="U219:U220"/>
    <mergeCell ref="C688:H688"/>
    <mergeCell ref="W219:W220"/>
    <mergeCell ref="E219:E220"/>
    <mergeCell ref="F219:F220"/>
    <mergeCell ref="G219:G220"/>
    <mergeCell ref="H219:H220"/>
    <mergeCell ref="N268:O268"/>
    <mergeCell ref="D231:D232"/>
    <mergeCell ref="F231:F232"/>
    <mergeCell ref="G231:G232"/>
    <mergeCell ref="H231:H232"/>
    <mergeCell ref="I231:I232"/>
    <mergeCell ref="J231:J232"/>
    <mergeCell ref="K231:K232"/>
    <mergeCell ref="J289:J290"/>
    <mergeCell ref="K289:L289"/>
    <mergeCell ref="D219:D220"/>
    <mergeCell ref="D319:D320"/>
    <mergeCell ref="E319:E320"/>
    <mergeCell ref="A549:P549"/>
    <mergeCell ref="A550:F550"/>
    <mergeCell ref="A283:N283"/>
    <mergeCell ref="A285:Q285"/>
    <mergeCell ref="A33:R33"/>
    <mergeCell ref="A126:S126"/>
    <mergeCell ref="B1112:C1112"/>
    <mergeCell ref="A1092:B1092"/>
    <mergeCell ref="A1096:Q1096"/>
    <mergeCell ref="A1097:Q1097"/>
    <mergeCell ref="A1099:Q1099"/>
    <mergeCell ref="A1100:Q1100"/>
    <mergeCell ref="A1087:A1089"/>
    <mergeCell ref="B1087:B1089"/>
    <mergeCell ref="C1087:E1087"/>
    <mergeCell ref="F1087:G1087"/>
    <mergeCell ref="H1087:H1089"/>
    <mergeCell ref="C1088:C1089"/>
    <mergeCell ref="D1088:E1088"/>
    <mergeCell ref="F1088:F1089"/>
    <mergeCell ref="G1088:G1089"/>
    <mergeCell ref="A1098:L1098"/>
    <mergeCell ref="J219:J220"/>
    <mergeCell ref="K219:K220"/>
    <mergeCell ref="L219:L220"/>
    <mergeCell ref="M219:M220"/>
    <mergeCell ref="F207:F209"/>
    <mergeCell ref="A1053:A1055"/>
    <mergeCell ref="A1058:B1058"/>
    <mergeCell ref="A1062:Q1062"/>
    <mergeCell ref="A1063:Q1063"/>
    <mergeCell ref="A1065:Q1065"/>
    <mergeCell ref="A1066:Q1066"/>
    <mergeCell ref="A2:R2"/>
    <mergeCell ref="E250:K250"/>
    <mergeCell ref="A284:Q284"/>
    <mergeCell ref="A985:Q985"/>
    <mergeCell ref="A986:Q986"/>
    <mergeCell ref="A988:Q988"/>
    <mergeCell ref="A989:Q989"/>
    <mergeCell ref="A1001:A1002"/>
    <mergeCell ref="B1001:B1002"/>
    <mergeCell ref="C1001:C1002"/>
    <mergeCell ref="D1001:D1002"/>
    <mergeCell ref="G1001:G1002"/>
    <mergeCell ref="H1001:H1002"/>
    <mergeCell ref="O219:O220"/>
    <mergeCell ref="P219:P220"/>
    <mergeCell ref="A689:Q689"/>
    <mergeCell ref="A690:Q690"/>
    <mergeCell ref="A691:F691"/>
    <mergeCell ref="A278:B278"/>
    <mergeCell ref="A1084:Q1084"/>
    <mergeCell ref="A1085:Q1085"/>
    <mergeCell ref="A1068:A1071"/>
    <mergeCell ref="B1068:B1071"/>
    <mergeCell ref="C1068:I1068"/>
    <mergeCell ref="C1069:E1069"/>
    <mergeCell ref="F1069:I1069"/>
    <mergeCell ref="C1070:C1071"/>
    <mergeCell ref="D1070:E1070"/>
    <mergeCell ref="F1070:F1071"/>
    <mergeCell ref="G1070:H1070"/>
    <mergeCell ref="I1070:I1071"/>
    <mergeCell ref="A1083:N1083"/>
    <mergeCell ref="A1076:B1076"/>
    <mergeCell ref="A1081:Q1081"/>
    <mergeCell ref="A1082:Q1082"/>
    <mergeCell ref="C231:C232"/>
    <mergeCell ref="E231:E232"/>
    <mergeCell ref="A261:Q261"/>
    <mergeCell ref="A262:G262"/>
    <mergeCell ref="A264:M264"/>
    <mergeCell ref="A149:S149"/>
    <mergeCell ref="C157:D157"/>
    <mergeCell ref="A1033:Q1033"/>
    <mergeCell ref="A1047:Q1047"/>
    <mergeCell ref="A287:A290"/>
    <mergeCell ref="B287:B290"/>
    <mergeCell ref="A157:B157"/>
    <mergeCell ref="A1029:Q1029"/>
    <mergeCell ref="A307:Q307"/>
    <mergeCell ref="A308:Q308"/>
    <mergeCell ref="E206:E209"/>
    <mergeCell ref="A204:Q204"/>
    <mergeCell ref="A206:A209"/>
    <mergeCell ref="E157:F157"/>
    <mergeCell ref="G157:H157"/>
    <mergeCell ref="A150:Q150"/>
    <mergeCell ref="A152:Q152"/>
    <mergeCell ref="A153:Q153"/>
    <mergeCell ref="A200:S200"/>
    <mergeCell ref="B740:B742"/>
    <mergeCell ref="C740:E740"/>
    <mergeCell ref="F740:H740"/>
    <mergeCell ref="I740:I742"/>
    <mergeCell ref="C741:D741"/>
    <mergeCell ref="E741:E742"/>
    <mergeCell ref="F741:G741"/>
    <mergeCell ref="H741:H742"/>
    <mergeCell ref="A736:Q736"/>
    <mergeCell ref="A69:R69"/>
    <mergeCell ref="A70:R70"/>
    <mergeCell ref="A72:I72"/>
    <mergeCell ref="A73:R73"/>
    <mergeCell ref="A75:A76"/>
    <mergeCell ref="B75:B76"/>
    <mergeCell ref="C75:K75"/>
    <mergeCell ref="A111:Q111"/>
    <mergeCell ref="A108:M108"/>
    <mergeCell ref="A110:Q110"/>
    <mergeCell ref="B206:B209"/>
    <mergeCell ref="C206:C209"/>
    <mergeCell ref="D206:D209"/>
    <mergeCell ref="L132:N132"/>
    <mergeCell ref="O132:Q132"/>
    <mergeCell ref="C133:C134"/>
    <mergeCell ref="D133:E133"/>
    <mergeCell ref="A107:S107"/>
    <mergeCell ref="F115:I115"/>
    <mergeCell ref="J115:J117"/>
    <mergeCell ref="K115:N115"/>
    <mergeCell ref="F116:F117"/>
    <mergeCell ref="L116:N116"/>
    <mergeCell ref="A113:A117"/>
    <mergeCell ref="B113:B117"/>
    <mergeCell ref="A203:Q203"/>
    <mergeCell ref="C113:C117"/>
    <mergeCell ref="A201:AC201"/>
    <mergeCell ref="A168:A169"/>
    <mergeCell ref="B168:B169"/>
    <mergeCell ref="C168:C169"/>
    <mergeCell ref="D168:E168"/>
    <mergeCell ref="F168:G168"/>
    <mergeCell ref="H168:I168"/>
    <mergeCell ref="I132:K132"/>
    <mergeCell ref="F206:J206"/>
    <mergeCell ref="K206:O206"/>
    <mergeCell ref="P206:T206"/>
    <mergeCell ref="P207:P209"/>
    <mergeCell ref="Q207:Q209"/>
    <mergeCell ref="R207:R209"/>
    <mergeCell ref="S207:S209"/>
    <mergeCell ref="T207:T209"/>
    <mergeCell ref="G207:G209"/>
    <mergeCell ref="M207:M209"/>
    <mergeCell ref="N207:N209"/>
    <mergeCell ref="O207:O209"/>
    <mergeCell ref="J168:K168"/>
    <mergeCell ref="L168:M168"/>
    <mergeCell ref="E155:F155"/>
    <mergeCell ref="A163:Q163"/>
    <mergeCell ref="A165:Q165"/>
    <mergeCell ref="A166:Q166"/>
    <mergeCell ref="A155:B155"/>
    <mergeCell ref="C155:D155"/>
    <mergeCell ref="A151:Q151"/>
    <mergeCell ref="X231:X232"/>
    <mergeCell ref="V207:V209"/>
    <mergeCell ref="W207:W209"/>
    <mergeCell ref="X207:X209"/>
    <mergeCell ref="Y207:AC207"/>
    <mergeCell ref="Y208:Y209"/>
    <mergeCell ref="I236:I238"/>
    <mergeCell ref="N219:N220"/>
    <mergeCell ref="AC213:AC214"/>
    <mergeCell ref="AC219:AC220"/>
    <mergeCell ref="W213:W214"/>
    <mergeCell ref="S213:S214"/>
    <mergeCell ref="T213:T214"/>
    <mergeCell ref="V213:V214"/>
    <mergeCell ref="AA219:AA220"/>
    <mergeCell ref="AB219:AB220"/>
    <mergeCell ref="V219:V220"/>
    <mergeCell ref="U213:U214"/>
    <mergeCell ref="X213:X214"/>
    <mergeCell ref="AA227:AA228"/>
    <mergeCell ref="AB227:AB228"/>
    <mergeCell ref="Z236:Z238"/>
    <mergeCell ref="V227:V228"/>
    <mergeCell ref="W227:W228"/>
    <mergeCell ref="AA236:AA238"/>
    <mergeCell ref="AB236:AB238"/>
    <mergeCell ref="AC236:AC238"/>
    <mergeCell ref="A257:Q257"/>
    <mergeCell ref="J236:J238"/>
    <mergeCell ref="K236:K238"/>
    <mergeCell ref="L236:L238"/>
    <mergeCell ref="M236:M238"/>
    <mergeCell ref="N236:N238"/>
    <mergeCell ref="O236:O238"/>
    <mergeCell ref="P236:P238"/>
    <mergeCell ref="Q236:Q238"/>
    <mergeCell ref="U236:U238"/>
    <mergeCell ref="A236:A238"/>
    <mergeCell ref="B236:B238"/>
    <mergeCell ref="C236:C238"/>
    <mergeCell ref="D236:D238"/>
    <mergeCell ref="E236:E238"/>
    <mergeCell ref="F236:F238"/>
    <mergeCell ref="V236:V238"/>
    <mergeCell ref="W236:W238"/>
    <mergeCell ref="X236:X238"/>
    <mergeCell ref="Y236:Y238"/>
    <mergeCell ref="G236:G238"/>
    <mergeCell ref="A305:B305"/>
    <mergeCell ref="A317:A320"/>
    <mergeCell ref="B317:B320"/>
    <mergeCell ref="C317:E317"/>
    <mergeCell ref="F317:H317"/>
    <mergeCell ref="I317:I320"/>
    <mergeCell ref="J317:O317"/>
    <mergeCell ref="C318:C320"/>
    <mergeCell ref="D318:E318"/>
    <mergeCell ref="F318:F320"/>
    <mergeCell ref="G318:H318"/>
    <mergeCell ref="J318:L318"/>
    <mergeCell ref="M318:O318"/>
    <mergeCell ref="A543:B543"/>
    <mergeCell ref="A545:L545"/>
    <mergeCell ref="A546:K546"/>
    <mergeCell ref="C547:H547"/>
    <mergeCell ref="A548:Q548"/>
    <mergeCell ref="A552:A554"/>
    <mergeCell ref="B552:B554"/>
    <mergeCell ref="A310:Q310"/>
    <mergeCell ref="A311:Q311"/>
    <mergeCell ref="A313:R313"/>
    <mergeCell ref="A315:R315"/>
    <mergeCell ref="A343:G343"/>
    <mergeCell ref="C419:F419"/>
    <mergeCell ref="A420:Q420"/>
    <mergeCell ref="A335:B335"/>
    <mergeCell ref="A414:B414"/>
    <mergeCell ref="A469:B469"/>
    <mergeCell ref="A485:B485"/>
    <mergeCell ref="A486:L486"/>
    <mergeCell ref="A487:L487"/>
    <mergeCell ref="A489:Q489"/>
    <mergeCell ref="A490:Q490"/>
    <mergeCell ref="A488:L488"/>
    <mergeCell ref="A339:L339"/>
    <mergeCell ref="A503:L503"/>
    <mergeCell ref="A504:Q504"/>
    <mergeCell ref="A505:Q505"/>
    <mergeCell ref="A506:F506"/>
    <mergeCell ref="A492:G492"/>
    <mergeCell ref="A494:I494"/>
    <mergeCell ref="A500:B500"/>
    <mergeCell ref="A507:A509"/>
    <mergeCell ref="B507:B509"/>
    <mergeCell ref="C507:E507"/>
    <mergeCell ref="F507:H507"/>
    <mergeCell ref="I507:I509"/>
    <mergeCell ref="C508:D508"/>
    <mergeCell ref="E508:E509"/>
    <mergeCell ref="F508:G508"/>
    <mergeCell ref="H508:H509"/>
    <mergeCell ref="C552:E552"/>
    <mergeCell ref="F552:H552"/>
    <mergeCell ref="I552:I554"/>
    <mergeCell ref="C553:D553"/>
    <mergeCell ref="E553:E554"/>
    <mergeCell ref="F553:G553"/>
    <mergeCell ref="A610:A612"/>
    <mergeCell ref="B610:B612"/>
    <mergeCell ref="C610:E610"/>
    <mergeCell ref="F610:H610"/>
    <mergeCell ref="I610:I612"/>
    <mergeCell ref="C611:D611"/>
    <mergeCell ref="E611:E612"/>
    <mergeCell ref="H553:H554"/>
    <mergeCell ref="A604:I604"/>
    <mergeCell ref="D605:I605"/>
    <mergeCell ref="A606:Q606"/>
    <mergeCell ref="A607:Q607"/>
    <mergeCell ref="A608:F608"/>
    <mergeCell ref="F611:G611"/>
    <mergeCell ref="H611:H612"/>
    <mergeCell ref="A640:A642"/>
    <mergeCell ref="B640:B642"/>
    <mergeCell ref="C640:E640"/>
    <mergeCell ref="F640:H640"/>
    <mergeCell ref="I640:I642"/>
    <mergeCell ref="C641:D641"/>
    <mergeCell ref="E641:E642"/>
    <mergeCell ref="F641:G641"/>
    <mergeCell ref="H641:H642"/>
    <mergeCell ref="A671:A673"/>
    <mergeCell ref="B671:B673"/>
    <mergeCell ref="C671:E671"/>
    <mergeCell ref="F671:H671"/>
    <mergeCell ref="I671:I673"/>
    <mergeCell ref="C672:D672"/>
    <mergeCell ref="E672:E673"/>
    <mergeCell ref="F672:G672"/>
    <mergeCell ref="H672:H673"/>
    <mergeCell ref="A777:B777"/>
    <mergeCell ref="A780:L780"/>
    <mergeCell ref="A783:Q783"/>
    <mergeCell ref="A700:L700"/>
    <mergeCell ref="A701:M701"/>
    <mergeCell ref="C702:H702"/>
    <mergeCell ref="A703:Q703"/>
    <mergeCell ref="A704:Q704"/>
    <mergeCell ref="A705:F705"/>
    <mergeCell ref="A707:A709"/>
    <mergeCell ref="B707:B709"/>
    <mergeCell ref="C707:E707"/>
    <mergeCell ref="F707:H707"/>
    <mergeCell ref="I707:I709"/>
    <mergeCell ref="C708:D708"/>
    <mergeCell ref="E708:E709"/>
    <mergeCell ref="F708:G708"/>
    <mergeCell ref="H708:H709"/>
    <mergeCell ref="A734:M734"/>
    <mergeCell ref="E723:E724"/>
    <mergeCell ref="F723:G723"/>
    <mergeCell ref="H723:H724"/>
    <mergeCell ref="F756:H756"/>
    <mergeCell ref="I756:I758"/>
    <mergeCell ref="A39:A40"/>
    <mergeCell ref="B39:B40"/>
    <mergeCell ref="C39:G39"/>
    <mergeCell ref="Z8:AM8"/>
    <mergeCell ref="A34:L34"/>
    <mergeCell ref="A36:G36"/>
    <mergeCell ref="A37:G37"/>
    <mergeCell ref="H1003:H1004"/>
    <mergeCell ref="A800:B800"/>
    <mergeCell ref="A805:J805"/>
    <mergeCell ref="C806:J806"/>
    <mergeCell ref="A807:Q807"/>
    <mergeCell ref="A808:Q808"/>
    <mergeCell ref="A809:G809"/>
    <mergeCell ref="A846:L846"/>
    <mergeCell ref="A862:L862"/>
    <mergeCell ref="A502:L502"/>
    <mergeCell ref="A603:L603"/>
    <mergeCell ref="A664:L664"/>
    <mergeCell ref="A733:L733"/>
    <mergeCell ref="A749:L749"/>
    <mergeCell ref="A779:L779"/>
    <mergeCell ref="A802:L802"/>
    <mergeCell ref="X206:AC206"/>
    <mergeCell ref="A3:N3"/>
    <mergeCell ref="A5:H5"/>
    <mergeCell ref="A6:N6"/>
    <mergeCell ref="A8:A9"/>
    <mergeCell ref="B8:B9"/>
    <mergeCell ref="C8:H8"/>
    <mergeCell ref="I8:N8"/>
    <mergeCell ref="O8:Y8"/>
    <mergeCell ref="A162:S162"/>
    <mergeCell ref="G155:H155"/>
    <mergeCell ref="A156:B156"/>
    <mergeCell ref="C156:D156"/>
    <mergeCell ref="D114:D117"/>
    <mergeCell ref="A129:Q129"/>
    <mergeCell ref="E114:I114"/>
    <mergeCell ref="J114:N114"/>
    <mergeCell ref="E115:E117"/>
    <mergeCell ref="G116:I116"/>
    <mergeCell ref="K116:K117"/>
    <mergeCell ref="L75:Z75"/>
    <mergeCell ref="A128:Q128"/>
    <mergeCell ref="A131:A134"/>
    <mergeCell ref="B131:B134"/>
    <mergeCell ref="C131:E132"/>
    <mergeCell ref="AA75:AJ75"/>
    <mergeCell ref="AA208:AA209"/>
    <mergeCell ref="AB208:AB209"/>
    <mergeCell ref="H207:H209"/>
    <mergeCell ref="I207:I209"/>
    <mergeCell ref="J207:J209"/>
    <mergeCell ref="K207:K209"/>
    <mergeCell ref="L207:L209"/>
    <mergeCell ref="AC227:AC228"/>
    <mergeCell ref="D113:N113"/>
    <mergeCell ref="AC208:AC209"/>
    <mergeCell ref="E156:F156"/>
    <mergeCell ref="G156:H156"/>
    <mergeCell ref="Y227:Y228"/>
    <mergeCell ref="Z227:Z228"/>
    <mergeCell ref="I213:I214"/>
    <mergeCell ref="Q219:Q220"/>
    <mergeCell ref="I219:I220"/>
    <mergeCell ref="J213:J214"/>
    <mergeCell ref="K213:K214"/>
    <mergeCell ref="A127:R127"/>
    <mergeCell ref="F131:Q131"/>
    <mergeCell ref="R131:R134"/>
    <mergeCell ref="F132:H132"/>
    <mergeCell ref="A874:B874"/>
    <mergeCell ref="L231:L232"/>
    <mergeCell ref="M231:M232"/>
    <mergeCell ref="N231:N232"/>
    <mergeCell ref="O231:O232"/>
    <mergeCell ref="P231:P232"/>
    <mergeCell ref="Q231:Q232"/>
    <mergeCell ref="A804:L804"/>
    <mergeCell ref="A713:B713"/>
    <mergeCell ref="A715:L715"/>
    <mergeCell ref="A746:B746"/>
    <mergeCell ref="A752:Q752"/>
    <mergeCell ref="B781:F781"/>
    <mergeCell ref="A782:Q782"/>
    <mergeCell ref="A784:G784"/>
    <mergeCell ref="A786:A788"/>
    <mergeCell ref="B786:B788"/>
    <mergeCell ref="C786:E786"/>
    <mergeCell ref="F786:H786"/>
    <mergeCell ref="I786:I788"/>
    <mergeCell ref="C787:D787"/>
    <mergeCell ref="E787:E788"/>
    <mergeCell ref="F787:G787"/>
    <mergeCell ref="H787:H788"/>
    <mergeCell ref="A948:Q948"/>
    <mergeCell ref="A952:Q952"/>
    <mergeCell ref="A950:K950"/>
    <mergeCell ref="V231:V232"/>
    <mergeCell ref="W231:W232"/>
    <mergeCell ref="Y231:Y232"/>
    <mergeCell ref="Z231:Z232"/>
    <mergeCell ref="AA231:AA232"/>
    <mergeCell ref="A929:L929"/>
    <mergeCell ref="A932:Q932"/>
    <mergeCell ref="A939:A942"/>
    <mergeCell ref="B939:B942"/>
    <mergeCell ref="E939:E942"/>
    <mergeCell ref="F939:F942"/>
    <mergeCell ref="G939:G942"/>
    <mergeCell ref="H939:H942"/>
    <mergeCell ref="A877:J877"/>
    <mergeCell ref="A879:Q879"/>
    <mergeCell ref="A882:A886"/>
    <mergeCell ref="B882:B886"/>
    <mergeCell ref="C882:C886"/>
    <mergeCell ref="D882:J882"/>
    <mergeCell ref="A876:L876"/>
    <mergeCell ref="F885:G885"/>
    <mergeCell ref="F133:F134"/>
    <mergeCell ref="G133:H133"/>
    <mergeCell ref="I133:I134"/>
    <mergeCell ref="J133:K133"/>
    <mergeCell ref="L133:L134"/>
    <mergeCell ref="M133:N133"/>
    <mergeCell ref="O133:O134"/>
    <mergeCell ref="P133:Q133"/>
    <mergeCell ref="R911:AA911"/>
    <mergeCell ref="S231:S232"/>
    <mergeCell ref="U227:U228"/>
    <mergeCell ref="T231:T232"/>
    <mergeCell ref="U231:U232"/>
    <mergeCell ref="A633:L633"/>
    <mergeCell ref="A636:Q636"/>
    <mergeCell ref="A637:Q637"/>
    <mergeCell ref="A634:H634"/>
    <mergeCell ref="C635:H635"/>
    <mergeCell ref="A638:F638"/>
    <mergeCell ref="A667:Q667"/>
    <mergeCell ref="A668:Q668"/>
    <mergeCell ref="A669:F669"/>
    <mergeCell ref="A665:I665"/>
    <mergeCell ref="C666:H666"/>
    <mergeCell ref="AB911:AG911"/>
    <mergeCell ref="AH911:AN911"/>
    <mergeCell ref="AO911:AQ911"/>
    <mergeCell ref="C912:I912"/>
    <mergeCell ref="J912:Q912"/>
    <mergeCell ref="R912:AN912"/>
    <mergeCell ref="AO912:AQ912"/>
    <mergeCell ref="A925:B925"/>
    <mergeCell ref="A911:A913"/>
    <mergeCell ref="B911:B913"/>
    <mergeCell ref="C911:Q911"/>
    <mergeCell ref="A953:Q953"/>
    <mergeCell ref="B954:G954"/>
    <mergeCell ref="A956:A959"/>
    <mergeCell ref="B956:B959"/>
    <mergeCell ref="C956:C959"/>
    <mergeCell ref="D956:D959"/>
    <mergeCell ref="E956:E959"/>
    <mergeCell ref="F956:J956"/>
    <mergeCell ref="K956:K959"/>
    <mergeCell ref="F957:F959"/>
    <mergeCell ref="G957:J957"/>
    <mergeCell ref="G958:H958"/>
    <mergeCell ref="I958:J958"/>
    <mergeCell ref="A961:A962"/>
    <mergeCell ref="B961:B962"/>
    <mergeCell ref="C961:C962"/>
    <mergeCell ref="D961:D962"/>
    <mergeCell ref="K961:K962"/>
    <mergeCell ref="A964:A965"/>
    <mergeCell ref="B964:B965"/>
    <mergeCell ref="C964:C965"/>
    <mergeCell ref="D964:D965"/>
    <mergeCell ref="K964:K965"/>
    <mergeCell ref="A966:A967"/>
    <mergeCell ref="B966:B967"/>
    <mergeCell ref="C966:C967"/>
    <mergeCell ref="D966:D967"/>
    <mergeCell ref="K966:K967"/>
    <mergeCell ref="A968:A969"/>
    <mergeCell ref="B968:B969"/>
    <mergeCell ref="C968:C969"/>
    <mergeCell ref="D968:D969"/>
    <mergeCell ref="A974:A975"/>
    <mergeCell ref="B974:B975"/>
    <mergeCell ref="C974:C975"/>
    <mergeCell ref="D974:D975"/>
    <mergeCell ref="K974:K975"/>
    <mergeCell ref="A976:A977"/>
    <mergeCell ref="B976:B977"/>
    <mergeCell ref="C976:C977"/>
    <mergeCell ref="D976:D977"/>
    <mergeCell ref="K976:K977"/>
    <mergeCell ref="A978:A979"/>
    <mergeCell ref="B978:B979"/>
    <mergeCell ref="C978:C979"/>
    <mergeCell ref="D978:D979"/>
    <mergeCell ref="K978:K979"/>
    <mergeCell ref="A1031:F1031"/>
    <mergeCell ref="A1034:Q1034"/>
    <mergeCell ref="A1035:E1035"/>
    <mergeCell ref="A1044:B1044"/>
    <mergeCell ref="A1003:A1004"/>
    <mergeCell ref="B1003:B1004"/>
    <mergeCell ref="C1003:C1004"/>
    <mergeCell ref="D1003:D1004"/>
    <mergeCell ref="G1003:G1004"/>
    <mergeCell ref="A1012:A1013"/>
    <mergeCell ref="B1012:B1013"/>
    <mergeCell ref="C1012:C1013"/>
    <mergeCell ref="D1012:D1013"/>
    <mergeCell ref="E1012:E1013"/>
    <mergeCell ref="F1012:F1013"/>
    <mergeCell ref="G1012:G1013"/>
    <mergeCell ref="H1012:H1013"/>
    <mergeCell ref="A1015:A1016"/>
    <mergeCell ref="B1015:B1016"/>
  </mergeCells>
  <hyperlinks>
    <hyperlink ref="E553" location="Par2169" tooltip="Ссылка на текущий документ" display="Par2169"/>
    <hyperlink ref="H553" location="Par2169" tooltip="Ссылка на текущий документ" display="Par2169"/>
    <hyperlink ref="B168" location="Par1643" tooltip="Ссылка на текущий документ" display="Par1643"/>
    <hyperlink ref="C206" location="Par1843" tooltip="Ссылка на текущий документ" display="Par1843"/>
    <hyperlink ref="C254" location="Par1901" tooltip="Ссылка на текущий документ" display="Par1901"/>
    <hyperlink ref="E254" location="Par1902" tooltip="Ссылка на текущий документ" display="Par1902"/>
    <hyperlink ref="I266" r:id="rId1" location="Лист9!Par2029" tooltip="Ссылка на текущий документ" display="..\..\..\ЖАРОВ\ГОСКОМЛЕС\ОХОТХОЗЯЙСТВЕННЫЙ РЕЕСТР\РЕЕСТР ОХ 2015.xls - Лист9!Par2029"/>
    <hyperlink ref="J268" r:id="rId2" location="Лист9!Par2029" tooltip="Ссылка на текущий документ" display="../../../ЖАРОВ/ГОСКОМЛЕС/ОХОТХОЗЯЙСТВЕННЫЙ РЕЕСТР/РЕЕСТР ОХ 2015.xls - Лист9!Par2029"/>
    <hyperlink ref="M268" r:id="rId3" location="Лист9!Par2029" tooltip="Ссылка на текущий документ" display="../../../ЖАРОВ/ГОСКОМЛЕС/ОХОТХОЗЯЙСТВЕННЫЙ РЕЕСТР/РЕЕСТР ОХ 2015.xls - Лист9!Par2029"/>
    <hyperlink ref="I287" r:id="rId4" location="Лист1!Par2029" tooltip="Ссылка на текущий документ" display="..\..\..\ЖАРОВ\ГОСКОМЛЕС\ОХОТХОЗЯЙСТВЕННЫЙ РЕЕСТР\РЕЕСТР ОХ 2015.xls - Лист1!Par2029"/>
    <hyperlink ref="J289" r:id="rId5" location="Лист1!Par2029" tooltip="Ссылка на текущий документ" display="../../../ЖАРОВ/ГОСКОМЛЕС/ОХОТХОЗЯЙСТВЕННЫЙ РЕЕСТР/РЕЕСТР ОХ 2015.xls - Лист1!Par2029"/>
    <hyperlink ref="M289" r:id="rId6" location="Лист1!Par2029" tooltip="Ссылка на текущий документ" display="../../../ЖАРОВ/ГОСКОМЛЕС/ОХОТХОЗЯЙСТВЕННЫЙ РЕЕСТР/РЕЕСТР ОХ 2015.xls - Лист1!Par2029"/>
    <hyperlink ref="I317" r:id="rId7" location="Лист2!Par2029" tooltip="Ссылка на текущий документ" display="../../../ЖАРОВ/ГОСКОМЛЕС/ОХОТХОЗЯЙСТВЕННЫЙ РЕЕСТР/РЕЕСТР ОХ 2015.xls - Лист2!Par2029"/>
    <hyperlink ref="J319" r:id="rId8" location="Лист2!Par2029" tooltip="Ссылка на текущий документ" display="../../../ЖАРОВ/ГОСКОМЛЕС/ОХОТХОЗЯЙСТВЕННЫЙ РЕЕСТР/РЕЕСТР ОХ 2015.xls - Лист2!Par2029"/>
    <hyperlink ref="M319" r:id="rId9" location="Лист2!Par2029" tooltip="Ссылка на текущий документ" display="../../../ЖАРОВ/ГОСКОМЛЕС/ОХОТХОЗЯЙСТВЕННЫЙ РЕЕСТР/РЕЕСТР ОХ 2015.xls - Лист2!Par2029"/>
    <hyperlink ref="C348" location="Par2086" tooltip="Ссылка на текущий документ" display="Par2086"/>
    <hyperlink ref="E348" location="Par2087" tooltip="Ссылка на текущий документ" display="Par2087"/>
    <hyperlink ref="C427" location="Par2086" tooltip="Ссылка на текущий документ" display="Par2086"/>
    <hyperlink ref="E427" location="Par2087" tooltip="Ссылка на текущий документ" display="Par2087"/>
    <hyperlink ref="C481" location="Par2086" tooltip="Ссылка на текущий документ" display="Par2086"/>
    <hyperlink ref="E481" location="Par2087" tooltip="Ссылка на текущий документ" display="Par2087"/>
    <hyperlink ref="C496" location="Par2086" tooltip="Ссылка на текущий документ" display="Par2086"/>
    <hyperlink ref="E496" location="Par2087" tooltip="Ссылка на текущий документ" display="Par2087"/>
    <hyperlink ref="E508" location="Par2169" tooltip="Ссылка на текущий документ" display="Par2169"/>
    <hyperlink ref="H508" location="Par2169" tooltip="Ссылка на текущий документ" display="Par2169"/>
    <hyperlink ref="E611" location="Par2169" tooltip="Ссылка на текущий документ" display="Par2169"/>
    <hyperlink ref="H611" location="Par2169" tooltip="Ссылка на текущий документ" display="Par2169"/>
    <hyperlink ref="E641" location="Par2169" tooltip="Ссылка на текущий документ" display="Par2169"/>
    <hyperlink ref="H641" location="Par2169" tooltip="Ссылка на текущий документ" display="Par2169"/>
    <hyperlink ref="E672" location="Par2169" tooltip="Ссылка на текущий документ" display="Par2169"/>
    <hyperlink ref="H672" location="Par2169" tooltip="Ссылка на текущий документ" display="Par2169"/>
    <hyperlink ref="E694" location="Par2169" tooltip="Ссылка на текущий документ" display="Par2169"/>
    <hyperlink ref="H694" location="Par2169" tooltip="Ссылка на текущий документ" display="Par2169"/>
    <hyperlink ref="E708" location="Par2169" tooltip="Ссылка на текущий документ" display="Par2169"/>
    <hyperlink ref="H708" location="Par2169" tooltip="Ссылка на текущий документ" display="Par2169"/>
    <hyperlink ref="E723" location="Par2169" tooltip="Ссылка на текущий документ" display="Par2169"/>
    <hyperlink ref="H723" location="Par2169" tooltip="Ссылка на текущий документ" display="Par2169"/>
    <hyperlink ref="E741" location="Par2169" tooltip="Ссылка на текущий документ" display="Par2169"/>
    <hyperlink ref="H741" location="Par2169" tooltip="Ссылка на текущий документ" display="Par2169"/>
    <hyperlink ref="E757" location="Par2169" tooltip="Ссылка на текущий документ" display="Par2169"/>
    <hyperlink ref="H757" location="Par2169" tooltip="Ссылка на текущий документ" display="Par2169"/>
    <hyperlink ref="E787" location="Par2169" tooltip="Ссылка на текущий документ" display="Par2169"/>
    <hyperlink ref="H787" location="Par2169" tooltip="Ссылка на текущий документ" display="Par2169"/>
    <hyperlink ref="E812" location="Par2169" tooltip="Ссылка на текущий документ" display="Par2169"/>
    <hyperlink ref="H812" location="Par2169" tooltip="Ссылка на текущий документ" display="Par2169"/>
    <hyperlink ref="E832" location="Par2169" tooltip="Ссылка на текущий документ" display="Par2169"/>
    <hyperlink ref="H832" location="Par2169" tooltip="Ссылка на текущий документ" display="Par2169"/>
    <hyperlink ref="E854" location="Par2169" tooltip="Ссылка на текущий документ" display="Par2169"/>
    <hyperlink ref="H854" location="Par2169" tooltip="Ссылка на текущий документ" display="Par2169"/>
    <hyperlink ref="E870" location="Par2169" tooltip="Ссылка на текущий документ" display="Par2169"/>
    <hyperlink ref="H870" location="Par2169" tooltip="Ссылка на текущий документ" display="Par2169"/>
    <hyperlink ref="D883" location="Par2337" tooltip="Ссылка на текущий документ" display="Par2337"/>
    <hyperlink ref="E885" location="Par2337" tooltip="Ссылка на текущий документ" display="Par2337"/>
    <hyperlink ref="H885" location="Par2337" tooltip="Ссылка на текущий документ" display="Par2337"/>
    <hyperlink ref="B75" location="Par1213" tooltip="Ссылка на текущий документ" display="Par1213"/>
    <hyperlink ref="D134" r:id="rId10" location="Лист4!Par1506" tooltip="Ссылка на текущий документ" display="..\..\..\..\ЖАРОВ\ГОСКОМЛЕС\ОХОТХОЗЯЙСТВЕННЫЙ РЕЕСТР\РЕЕСТР ОХ 2015.xls - Лист4!Par1506"/>
    <hyperlink ref="E134" r:id="rId11" location="Лист4!Par1506" tooltip="Ссылка на текущий документ" display="../../../../ЖАРОВ/ГОСКОМЛЕС/ОХОТХОЗЯЙСТВЕННЫЙ РЕЕСТР/РЕЕСТР ОХ 2015.xls - Лист4!Par1506"/>
    <hyperlink ref="G134" r:id="rId12" location="Лист4!Par1506" tooltip="Ссылка на текущий документ" display="../../../../ЖАРОВ/ГОСКОМЛЕС/ОХОТХОЗЯЙСТВЕННЫЙ РЕЕСТР/РЕЕСТР ОХ 2015.xls - Лист4!Par1506"/>
    <hyperlink ref="H134" r:id="rId13" location="Лист4!Par1506" tooltip="Ссылка на текущий документ" display="../../../../ЖАРОВ/ГОСКОМЛЕС/ОХОТХОЗЯЙСТВЕННЫЙ РЕЕСТР/РЕЕСТР ОХ 2015.xls - Лист4!Par1506"/>
    <hyperlink ref="J134" r:id="rId14" location="Лист4!Par1506" tooltip="Ссылка на текущий документ" display="../../../../ЖАРОВ/ГОСКОМЛЕС/ОХОТХОЗЯЙСТВЕННЫЙ РЕЕСТР/РЕЕСТР ОХ 2015.xls - Лист4!Par1506"/>
    <hyperlink ref="K134" r:id="rId15" location="Лист4!Par1506" tooltip="Ссылка на текущий документ" display="../../../../ЖАРОВ/ГОСКОМЛЕС/ОХОТХОЗЯЙСТВЕННЫЙ РЕЕСТР/РЕЕСТР ОХ 2015.xls - Лист4!Par1506"/>
    <hyperlink ref="M134" r:id="rId16" location="Лист4!Par1506" tooltip="Ссылка на текущий документ" display="../../../../ЖАРОВ/ГОСКОМЛЕС/ОХОТХОЗЯЙСТВЕННЫЙ РЕЕСТР/РЕЕСТР ОХ 2015.xls - Лист4!Par1506"/>
    <hyperlink ref="N134" r:id="rId17" location="Лист4!Par1506" tooltip="Ссылка на текущий документ" display="../../../../ЖАРОВ/ГОСКОМЛЕС/ОХОТХОЗЯЙСТВЕННЫЙ РЕЕСТР/РЕЕСТР ОХ 2015.xls - Лист4!Par1506"/>
    <hyperlink ref="P134" r:id="rId18" location="Лист4!Par1506" tooltip="Ссылка на текущий документ" display="../../../../ЖАРОВ/ГОСКОМЛЕС/ОХОТХОЗЯЙСТВЕННЫЙ РЕЕСТР/РЕЕСТР ОХ 2015.xls - Лист4!Par1506"/>
    <hyperlink ref="Q134" r:id="rId19" location="Лист4!Par1506" tooltip="Ссылка на текущий документ" display="../../../../ЖАРОВ/ГОСКОМЛЕС/ОХОТХОЗЯЙСТВЕННЫЙ РЕЕСТР/РЕЕСТР ОХ 2015.xls - Лист4!Par1506"/>
    <hyperlink ref="G959" location="Par3608" tooltip="Ссылка на текущий документ" display="Par3608"/>
    <hyperlink ref="H959" location="Par3608" tooltip="Ссылка на текущий документ" display="Par3608"/>
    <hyperlink ref="I959" location="Par3608" tooltip="Ссылка на текущий документ" display="Par3608"/>
    <hyperlink ref="J959" location="Par3608" tooltip="Ссылка на текущий документ" display="Par3608"/>
    <hyperlink ref="A1044" location="Par3923" tooltip="Ссылка на текущий документ" display="Par3923"/>
  </hyperlinks>
  <pageMargins left="0.70866141732283472" right="0.70866141732283472" top="0.74803149606299213" bottom="0.74803149606299213" header="0.31496062992125984" footer="0.31496062992125984"/>
  <pageSetup paperSize="9" scale="30" orientation="landscape"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оон</dc:creator>
  <cp:lastModifiedBy>User175</cp:lastModifiedBy>
  <cp:lastPrinted>2017-06-14T11:29:56Z</cp:lastPrinted>
  <dcterms:created xsi:type="dcterms:W3CDTF">2017-03-31T06:46:44Z</dcterms:created>
  <dcterms:modified xsi:type="dcterms:W3CDTF">2019-04-05T07:42:56Z</dcterms:modified>
</cp:coreProperties>
</file>